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dvald\Business\Clients\UMF\MSCHE\"/>
    </mc:Choice>
  </mc:AlternateContent>
  <xr:revisionPtr revIDLastSave="0" documentId="13_ncr:1_{2393FAFA-9B62-4C8D-BD6A-165ED790A79E}" xr6:coauthVersionLast="47" xr6:coauthVersionMax="47" xr10:uidLastSave="{00000000-0000-0000-0000-000000000000}"/>
  <bookViews>
    <workbookView xWindow="-120" yWindow="-120" windowWidth="29040" windowHeight="15720" activeTab="9" xr2:uid="{00000000-000D-0000-FFFF-FFFF00000000}"/>
  </bookViews>
  <sheets>
    <sheet name="Dashboard" sheetId="1" r:id="rId1"/>
    <sheet name="Pre-Review Prep" sheetId="10" r:id="rId2"/>
    <sheet name="Std I" sheetId="2" r:id="rId3"/>
    <sheet name="Std II" sheetId="3" r:id="rId4"/>
    <sheet name="Std III" sheetId="4" r:id="rId5"/>
    <sheet name="Std IV" sheetId="5" r:id="rId6"/>
    <sheet name="Std V" sheetId="6" r:id="rId7"/>
    <sheet name="Std VI" sheetId="7" r:id="rId8"/>
    <sheet name="Std VII" sheetId="8" r:id="rId9"/>
    <sheet name="Exhibits Index" sheetId="9" r:id="rId10"/>
    <sheet name="Evaluator Notes"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 l="1"/>
  <c r="F20" i="1"/>
  <c r="E20" i="1"/>
  <c r="D20" i="1"/>
  <c r="C20" i="1"/>
  <c r="G20" i="1" s="1"/>
  <c r="H20" i="1" s="1"/>
  <c r="F19" i="1"/>
  <c r="E19" i="1"/>
  <c r="D19" i="1"/>
  <c r="C19" i="1"/>
  <c r="G19" i="1" s="1"/>
  <c r="H19" i="1" s="1"/>
  <c r="G18" i="1"/>
  <c r="H18" i="1" s="1"/>
  <c r="F18" i="1"/>
  <c r="E18" i="1"/>
  <c r="D18" i="1"/>
  <c r="C18" i="1"/>
  <c r="G17" i="1"/>
  <c r="H17" i="1" s="1"/>
  <c r="F17" i="1"/>
  <c r="E17" i="1"/>
  <c r="D17" i="1"/>
  <c r="C17" i="1"/>
  <c r="F16" i="1"/>
  <c r="E16" i="1"/>
  <c r="D16" i="1"/>
  <c r="C16" i="1"/>
  <c r="G16" i="1" s="1"/>
  <c r="H16" i="1" s="1"/>
  <c r="G15" i="1"/>
  <c r="H15" i="1" s="1"/>
  <c r="F15" i="1"/>
  <c r="F21" i="1" s="1"/>
  <c r="E15" i="1"/>
  <c r="D15" i="1"/>
  <c r="C15" i="1"/>
  <c r="F14" i="1"/>
  <c r="E14" i="1"/>
  <c r="E21" i="1" s="1"/>
  <c r="D14" i="1"/>
  <c r="D21" i="1" s="1"/>
  <c r="C14" i="1"/>
  <c r="G14" i="1" s="1"/>
  <c r="H14" i="1" s="1"/>
  <c r="C21" i="1" l="1"/>
  <c r="G21" i="1" s="1"/>
</calcChain>
</file>

<file path=xl/sharedStrings.xml><?xml version="1.0" encoding="utf-8"?>
<sst xmlns="http://schemas.openxmlformats.org/spreadsheetml/2006/main" count="1018" uniqueCount="676">
  <si>
    <t>UMF UNIVERSITY — MSCHE ACCREDITATION</t>
  </si>
  <si>
    <t>Evaluation Readiness Dashboard  |  Live Compliance Tracker  |  Confidential</t>
  </si>
  <si>
    <t>Institution:</t>
  </si>
  <si>
    <t>[UMF UNIVERSITY — Full Legal Name]</t>
  </si>
  <si>
    <t>Accrediting Body:</t>
  </si>
  <si>
    <t>Middle States Commission on Higher Education (MSCHE)</t>
  </si>
  <si>
    <t>Review Type:</t>
  </si>
  <si>
    <t>[Self-Study / Periodic Review / Mid-Point Peer Review]</t>
  </si>
  <si>
    <t>Evaluation Visit Date:</t>
  </si>
  <si>
    <t>[DATE]</t>
  </si>
  <si>
    <t>Lead Evaluator:</t>
  </si>
  <si>
    <t>[EVALUATOR NAME, if known]</t>
  </si>
  <si>
    <t>Accreditation POC:</t>
  </si>
  <si>
    <t>[NAME, TITLE, EMAIL]</t>
  </si>
  <si>
    <t>Workbook Version:</t>
  </si>
  <si>
    <t>2.0 — Rebuilt May 2026</t>
  </si>
  <si>
    <t>Last Updated:</t>
  </si>
  <si>
    <t>MSCHE STANDARD</t>
  </si>
  <si>
    <t>TOTAL ITEMS</t>
  </si>
  <si>
    <t>READY</t>
  </si>
  <si>
    <t>IN PROGRESS</t>
  </si>
  <si>
    <t>MISSING</t>
  </si>
  <si>
    <t>NOT STARTED</t>
  </si>
  <si>
    <t>READINESS %</t>
  </si>
  <si>
    <t>STATUS</t>
  </si>
  <si>
    <t>Standard I — Mission and Goals</t>
  </si>
  <si>
    <t>Standard II — Ethics and Integrity</t>
  </si>
  <si>
    <t>Standard III — Design and Delivery of the Student Learning Experience</t>
  </si>
  <si>
    <t>Standard IV — Support of the Student Experience</t>
  </si>
  <si>
    <t>Standard V — Educational Effectiveness Assessment</t>
  </si>
  <si>
    <t>Standard VI — Planning, Resources, and Institutional Improvement</t>
  </si>
  <si>
    <t>Standard VII — Governance, Leadership, and Administration</t>
  </si>
  <si>
    <t>TOTAL</t>
  </si>
  <si>
    <t>STATUS LEGEND</t>
  </si>
  <si>
    <t>Ready</t>
  </si>
  <si>
    <t>Evidence collected, verified, filed in Exhibit folder and uploaded to MSCHE portal</t>
  </si>
  <si>
    <t>In Progress</t>
  </si>
  <si>
    <t>Evidence partially collected or being finalized</t>
  </si>
  <si>
    <t>Missing</t>
  </si>
  <si>
    <t>Required evidence has been identified as unavailable or incomplete — action required</t>
  </si>
  <si>
    <t>Not Started</t>
  </si>
  <si>
    <t>Review of this requirement has not yet begun</t>
  </si>
  <si>
    <t>N/A</t>
  </si>
  <si>
    <t>This requirement is not applicable to UMF's mission or programs (explain in narrative)</t>
  </si>
  <si>
    <t>UMF UNIVERSITY — MSCHE ACCREDITATION  |  Standard I — Mission and Goals  |  Confidential — Do Not Distribute to Evaluator</t>
  </si>
  <si>
    <t>Evidence Checklist · Anticipated Evaluator Questions · Suggested Response Guide</t>
  </si>
  <si>
    <t>#</t>
  </si>
  <si>
    <t>MSCHE REF</t>
  </si>
  <si>
    <t>REQUIREMENT / COMPLIANCE ITEM</t>
  </si>
  <si>
    <t>SPECIFIC EVIDENCE REQUIRED</t>
  </si>
  <si>
    <t>ANTICIPATED EVALUATOR QUESTION</t>
  </si>
  <si>
    <t>SUGGESTED RESPONSE GUIDE</t>
  </si>
  <si>
    <t>EVIDENCE FILE PATH</t>
  </si>
  <si>
    <t>RESPONSIBLE PARTY</t>
  </si>
  <si>
    <t>DATE VERIFIED</t>
  </si>
  <si>
    <t>NOTES</t>
  </si>
  <si>
    <t>I.1</t>
  </si>
  <si>
    <t>Mission statement is clearly defined, collaboratively developed, and approved by the governing body</t>
  </si>
  <si>
    <t>Mission statement with: date of last revision; list of review committee members; evidence of governing body approval; sample communications to internal/external constituencies (4-yr sample)</t>
  </si>
  <si>
    <t>Who was involved in developing or revising your institution's mission statement, and how does the governing body demonstrate its approval and ongoing commitment to it?</t>
  </si>
  <si>
    <t>UMF's mission statement was last revised in [DATE] through a process led by [COMMITTEE NAME], which included representation from [FACULTY/STAFF/STUDENTS/TRUSTEES]. The governing board reviewed and formally approved the mission at its [DATE] meeting — documented in the board minutes we have in Exhibit I-1. We communicate the mission publicly through [WEBSITE URL, CATALOG, NEW EMPLOYEE ORIENTATION], and internally through [FACULTY HANDBOOK, STRATEGIC PLAN]. I can show you those samples in Exhibits I-2 and I-3.</t>
  </si>
  <si>
    <t>Exhibits\I-Mission-Goals\I-1_Mission_Statement.pdf</t>
  </si>
  <si>
    <t>I.2</t>
  </si>
  <si>
    <t>Institutional goals are realistic, linked to mission, and address student learning outcomes and student achievement</t>
  </si>
  <si>
    <t>Most recent strategic or institutional effectiveness plan with goals crosswalked to mission; evidence of student achievement goal-setting (graduation, retention, transfer, placement rates)</t>
  </si>
  <si>
    <t>How do your institutional goals connect to your mission, and how do you ensure those goals are realistic and appropriate for higher education?</t>
  </si>
  <si>
    <t>Our [STRATEGIC PLAN NAME] (last updated [DATE]) establishes [NUMBER] institutional goals, each mapped to mission in the crosswalk document at Exhibit I-4. Our student achievement goals include specific targets for graduation rate ([TARGET]%), retention rate ([TARGET]%), transfer rate, and job placement rate — all benchmarked against [IPEDS PEERS / SECTOR NORMS]. We review progress on these goals [ANNUALLY / SEMI-ANNUALLY] and report results to the governing board.</t>
  </si>
  <si>
    <t>Exhibits\I-Mission-Goals\I-4_Strategic_Plan.pdf</t>
  </si>
  <si>
    <t>I.3</t>
  </si>
  <si>
    <t>4-year trend data demonstrates progress toward student achievement goals (disaggregated by relevant populations)</t>
  </si>
  <si>
    <t>4-year IPEDS data: Retention Rates; Graduation Rates (100%, 150%, 200%); Transfer Rates; Placement Rates; Student Achievement Measure (SAM) or Outcomes Measures (OM); data disaggregated by race/ethnicity, gender, Pell, first-gen, full/part-time, online vs on-campus</t>
  </si>
  <si>
    <t>Can you walk me through your student achievement data over the past four years? How have outcomes changed, and how are you addressing any gaps among student populations?</t>
  </si>
  <si>
    <t>Our four-year achievement data is compiled in Exhibit I-5. Our graduation rate (150%) is currently [X]%, [up/down] from [X]% in [YEAR]. Retention has [improved/declined] from [X]% to [X]% over the same period. When we disaggregate by [RELEVANT POPULATIONS], we see [KEY FINDING]. We have addressed these gaps through [SPECIFIC INITIATIVE — e.g., early alert system, targeted advising, bridge programs]. Our placement rate data, collected through [METHOD], shows [X]% of graduates employed or continuing education within [TIMEFRAME].</t>
  </si>
  <si>
    <t>Exhibits\I-Mission-Goals\I-5_Student_Achievement_Trend_Data.xlsx</t>
  </si>
  <si>
    <t>I.4</t>
  </si>
  <si>
    <t>Goals address diversity, equity, and inclusion; evidence of alignment between mission, goals, and DEI principles</t>
  </si>
  <si>
    <t>Evidence of DEI goal-setting; evidence of alignment between mission, strategic goals, and DEI principles; student headcount and HR data disaggregated by relevant populations (IPEDS/AIU)</t>
  </si>
  <si>
    <t>How has the institution embedded diversity, equity, and inclusion principles into its mission and institutional goals? What data supports this commitment?</t>
  </si>
  <si>
    <t>Our strategic plan includes [SPECIFIC DEI GOAL(S)], aligned to our mission's emphasis on [CITE MISSION LANGUAGE]. Exhibit I-6 contains our DEI initiative documentation. Our disaggregated student enrollment data (Exhibit I-7) and HR data (Exhibit I-8) demonstrate [DESCRIBE TREND/OUTCOME]. We track DEI progress through [SPECIFIC METRIC(S)] and report results to [GOVERNING BODY/COMMITTEE].</t>
  </si>
  <si>
    <t>Exhibits\I-Mission-Goals\I-6_DEI_Goals_Evidence.pdf</t>
  </si>
  <si>
    <t>I.5</t>
  </si>
  <si>
    <t>Budgetary alignment — resources are allocated in support of mission, goals, and student learning outcomes</t>
  </si>
  <si>
    <t>Sample budget requests or documentation demonstrating alignment between budget allocations and mission/goals (4-yr sample); expense analysis of related expenses</t>
  </si>
  <si>
    <t>How does your budget process reflect the institution's mission and goals? Can you show evidence that resource allocation decisions are tied to strategic priorities?</t>
  </si>
  <si>
    <t>Our budgeting process begins with a review of strategic plan priorities — each budget request must cite the goal and mission element it supports. Exhibit I-9 contains [NUMBER] sample budget requests from the past four years showing this alignment. The Expense Analysis in Exhibit I-10 confirms that [X]% of core expenditures are directed to instruction, and [X]% to student support — consistent with our mission emphasis on [CITE MISSION FOCUS].</t>
  </si>
  <si>
    <t>Exhibits\I-Mission-Goals\I-9_Budget_Alignment_Samples.pdf</t>
  </si>
  <si>
    <t>I.6</t>
  </si>
  <si>
    <t>Periodic assessment — mission and goals are regularly evaluated to remain relevant and achievable</t>
  </si>
  <si>
    <t>Evidence of strategic plan and mission development/review processes; evidence of regular evaluation of mission statement and institutional goals; documentation of revision cycle</t>
  </si>
  <si>
    <t>How often does the institution formally review its mission and institutional goals, and what evidence do you have that this process is systematic and leads to improvement?</t>
  </si>
  <si>
    <t>UMF reviews its mission [EVERY X YEARS / AS PART OF STRATEGIC PLAN CYCLE]. Our most recent review was completed in [DATE] by [COMMITTEE]. Evidence of the review process, including meeting minutes, survey results, and the final revision documentation, is in Exhibit I-11. Following the review, [DESCRIBE ANY CHANGES MADE OR CONFIRMATION THAT MISSION REMAINED APPROPRIATE].</t>
  </si>
  <si>
    <t>Exhibits\I-Mission-Goals\I-11_Mission_Review_Evidence.pdf</t>
  </si>
  <si>
    <t>UMF UNIVERSITY — MSCHE ACCREDITATION  |  Standard II — Ethics and Integrity  |  Confidential — Do Not Distribute to Evaluator</t>
  </si>
  <si>
    <t>II.1</t>
  </si>
  <si>
    <t>Institutional commitment to academic freedom, intellectual freedom, freedom of expression, and intellectual property rights</t>
  </si>
  <si>
    <t>Policies on: academic and intellectual freedom; freedom of expression; intellectual property rights; copyright</t>
  </si>
  <si>
    <t>Where can faculty, staff, and students find your institution's policies on academic freedom and intellectual property rights, and how are those policies communicated and enforced?</t>
  </si>
  <si>
    <t>UMF's academic freedom policy is located in the Faculty Handbook (Exhibit II-1) and publicly accessible at [URL]. Our IP and copyright policies are in Exhibit II-2. These policies were last reviewed in [DATE]. Faculty are made aware of them during [ORIENTATION / ANNUAL TRAINING]. When concerns arise, they are handled through [PROCESS]. I can walk you through each policy now if helpful.</t>
  </si>
  <si>
    <t>Exhibits\II-Ethics-Integrity\II-1_Academic_Freedom_Policies.pdf</t>
  </si>
  <si>
    <t>II.2</t>
  </si>
  <si>
    <t>Campus climate fosters respect for students, faculty, staff, and administration across diverse backgrounds</t>
  </si>
  <si>
    <t>Regular and systematic campus climate assessments/surveys; student headcount data disaggregated by populations; HR data disaggregated by populations; sample communication of results; evidence of follow-up on findings</t>
  </si>
  <si>
    <t>How does UMF assess and respond to campus climate? What evidence do you have that the institution takes the results seriously and acts on them?</t>
  </si>
  <si>
    <t>We conduct a campus climate survey [ANNUALLY / EVERY X YEARS] using [INSTRUMENT NAME]. Our most recent survey was completed in [DATE] and results were shared with [STAKEHOLDERS — e.g., faculty senate, board] in [FORMAT]. Exhibit II-3 contains the survey instrument, collected data, and our response plan. Key findings from the most recent cycle were [SUMMARIZE 2-3 FINDINGS] and we responded by [DESCRIBE ACTIONS TAKEN]. We also track enrollment and HR demographic data in Exhibit II-4 to monitor population trends.</t>
  </si>
  <si>
    <t>Exhibits\II-Ethics-Integrity\II-3_Campus_Climate_Survey.pdf</t>
  </si>
  <si>
    <t>II.3</t>
  </si>
  <si>
    <t>Grievance policies are documented, disseminated, fair, impartial, and address student, faculty, and staff complaints promptly</t>
  </si>
  <si>
    <t>Policies and URLs for: faculty/staff grievance; student grievance; contact info for filing complaints with accreditor and state licensing entity; 4-year complaint records (student and faculty/staff)</t>
  </si>
  <si>
    <t>If a student has a complaint against the institution, what is the process? Where can they find that information, and how does the institution ensure grievances are resolved equitably?</t>
  </si>
  <si>
    <t>Our student complaint policy is published at [URL] and in the Student Handbook (Exhibit II-5). Students can file a complaint with MSCHE at [MSCHE URL] and with the state licensing authority at [STATE AGENCY URL] — both links are posted at [URL]. Our faculty and staff grievance policy is in the Faculty Handbook at [URL] (Exhibit II-6). We maintain a four-year complaint log (Exhibit II-7), which shows [NUMBER] student complaints and [NUMBER] faculty/staff complaints over this period, with all cases resolved within [TIMEFRAME].</t>
  </si>
  <si>
    <t>Exhibits\II-Ethics-Integrity\II-5_Grievance_Policies.pdf</t>
  </si>
  <si>
    <t>II.4</t>
  </si>
  <si>
    <t>Avoidance of conflicts of interest across all institutional activities and constituents</t>
  </si>
  <si>
    <t>COI policy; documentation/samples of COI disclosures or recusals (forms or meeting minutes), if applicable</t>
  </si>
  <si>
    <t>How does UMF identify and manage conflicts of interest, particularly at the board and senior administrative levels?</t>
  </si>
  <si>
    <t>Our conflict of interest policy (Exhibit II-8) requires annual disclosure from all board members, senior administrators, and [OTHER COVERED PARTIES]. Exhibit II-9 contains signed disclosure forms from the current academic year and documentation of any recusals — [STATE IF ANY / DESCRIBE]. The policy was last reviewed in [DATE]. Compliance is monitored by [AUDIT COMMITTEE / GENERAL COUNSEL / OTHER].</t>
  </si>
  <si>
    <t>Exhibits\II-Ethics-Integrity\II-8_COI_Policy.pdf</t>
  </si>
  <si>
    <t>II.5</t>
  </si>
  <si>
    <t>Fair and impartial employment practices across hiring, evaluation, promotion, and separation, with attention to diversity</t>
  </si>
  <si>
    <t>Policies: hiring, evaluation, promotion, separation; analysis of hiring and promotion data disaggregated by relevant populations</t>
  </si>
  <si>
    <t>How does UMF ensure its employment practices are fair and equitable across all phases — hiring, evaluation, promotion, and separation?</t>
  </si>
  <si>
    <t>Our employment policies are documented in the Employee Handbook (Exhibit II-10), covering hiring, evaluation, promotion, and separation procedures. Each phase has documented criteria and review processes. Exhibit II-11 contains our 4-year analysis of hiring and promotion data disaggregated by [RACE/ETHNICITY, GENDER, OTHER RELEVANT FACTORS]. The data shows [KEY FINDINGS]. Any disparities identified have been addressed through [INITIATIVE / POLICY CHANGE].</t>
  </si>
  <si>
    <t>Exhibits\II-Ethics-Integrity\II-10_Employment_Policies.pdf</t>
  </si>
  <si>
    <t>II.6</t>
  </si>
  <si>
    <t>Honesty and truthfulness in public relations, advertising, recruiting, admissions materials, and internal communications</t>
  </si>
  <si>
    <t>Sample marketing, admissions, and recruiting materials; sample internal communications; 4-year expense analysis: % budget for marketing/advertising and recruitment services</t>
  </si>
  <si>
    <t>How does UMF ensure its marketing and admissions materials accurately represent the institution, its programs, and student outcomes?</t>
  </si>
  <si>
    <t>All marketing and admissions materials are reviewed by [REVIEW BODY — e.g., VP Enrollment, Compliance Officer] before publication to ensure accuracy. Exhibit II-12 contains samples from across the past four years. Our internal communications sample is in Exhibit II-13. We do not make unsubstantiated outcome claims — any statistics used in marketing are cited and dated. Our marketing expense analysis is in Exhibit II-14, showing [X]% of the operating budget allocated to marketing and recruitment.</t>
  </si>
  <si>
    <t>Exhibits\II-Ethics-Integrity\II-12_Marketing_Samples.pdf</t>
  </si>
  <si>
    <t>II.7</t>
  </si>
  <si>
    <t>Policies, services, or programs to promote DEI, affordability, accessibility, and informed financial decision-making</t>
  </si>
  <si>
    <t>Policies supporting a climate of respect; accessibility and affordability policies with URLs (financial assistance, withdrawal, refund); Net Price Calculator URL; cohort default rate (3-yr); % students with loans; avg student loan indebtedness</t>
  </si>
  <si>
    <t>Where can prospective students find information about the cost of attendance, financial aid options, and their rights around withdrawal and refunds? How does the institution support affordability?</t>
  </si>
  <si>
    <t>Cost of attendance, financial aid options, Net Price Calculator, withdrawal policy, and refund policy are all published at [URL] (Exhibit II-15). Our three-year cohort default rate is [X]%, and our average student loan indebtedness is $[X] — both disclosed at [URL]. [X]% of our students receive Pell grants. Our DEI and accessibility policies are in Exhibit II-16. We support affordability through [PROGRAMS — e.g., emergency fund, payment plans, scholarship programs].</t>
  </si>
  <si>
    <t>Exhibits\II-Ethics-Integrity\II-15_Affordability_Disclosures.pdf</t>
  </si>
  <si>
    <t>II.8</t>
  </si>
  <si>
    <t>Compliance with federal regulations — public disclosures, accreditation status, student identity verification, Title IV</t>
  </si>
  <si>
    <t>Documentation/URLs: required public disclosures; MSCHE accreditation status representation; degree granting authority (DGA); standing with other accreditors; student identity verification policy (FERPA for distance); SAS and ECAR</t>
  </si>
  <si>
    <t>Where does UMF publicly disclose its accreditation status, degree-granting authority, and required consumer information for students?</t>
  </si>
  <si>
    <t>MSCHE accreditation status and our Statement of Accreditation Status (SAS) are published at [URL] (Exhibit II-17). Our degree-granting authority documentation is in Exhibit II-18. Our standing with other accrediting bodies is summarized in Exhibit II-19. Student identity verification policies for distance education are in Exhibit II-20, compliant with 34 CFR §602.17. FERPA privacy procedures for distance education students are in Exhibit II-21. All consumer information required under 34 CFR §668.43 is published at [URL].</t>
  </si>
  <si>
    <t>Exhibits\II-Ethics-Integrity\II-17_Accreditation_Status_Disclosures.pdf</t>
  </si>
  <si>
    <t>II.9</t>
  </si>
  <si>
    <t>Periodic assessment of ethics and integrity in institutional policies, processes, and practices</t>
  </si>
  <si>
    <t>Documentation of policy development and revision process; evidence of periodic evaluation of institutional policies, their implementation, and revision where warranted</t>
  </si>
  <si>
    <t>How does UMF ensure its policies stay current and are actually implemented as written? What evidence shows that the institution regularly reviews and updates its ethical standards?</t>
  </si>
  <si>
    <t>UMF's policy review cycle is governed by [POLICY ON POLICIES / INTERNAL CONTROL PROCESS], documented in Exhibit II-22. Policies are reviewed [ON A X-YEAR CYCLE / ANNUALLY / TRIGGERED BY REGULATORY CHANGE]. The most recent comprehensive policy review was completed in [DATE] with [NUMBER] policies revised. Evidence of policy implementation is gathered through [AUDITS / TRAINING RECORDS / COMPLIANCE REPORTS]. Any findings from these reviews are addressed through [PROCESS].</t>
  </si>
  <si>
    <t>Exhibits\II-Ethics-Integrity\II-22_Policy_Review_Process.pdf</t>
  </si>
  <si>
    <t>UMF UNIVERSITY — MSCHE ACCREDITATION  |  Standard III — Design and Delivery of the Student Learning Experience  |  Confidential — Do Not Distribute to Evaluator</t>
  </si>
  <si>
    <t>III.1</t>
  </si>
  <si>
    <t>Credit hour policies ensure that credit is assigned appropriately for all course types, modalities, and credential levels</t>
  </si>
  <si>
    <t>Credit hour assignment policy; course/program review procedures and sample approval docs (syllabi); documentation of evaluation process for credit hour compliance; evidence of consistent application across programs; URL for public disclosure</t>
  </si>
  <si>
    <t>How does UMF define and assign credit hours, and how do you verify that this is applied consistently regardless of delivery modality or course format?</t>
  </si>
  <si>
    <t>Our credit hour policy (Exhibit III-1) defines a credit hour as [CITE DEFINITION — clock hours, learning outcomes, etc.] and applies to all course formats including online, hybrid, accelerated, and competency-based offerings. The policy is publicly available at [URL]. We verify compliance through [CURRICULUM COMMITTEE REVIEW / REGISTRAR AUDIT] — documentation is in Exhibit III-2. I can show you sample syllabi (Exhibit III-3) that demonstrate consistent application across [MODALITIES].</t>
  </si>
  <si>
    <t>Exhibits\III-Student-Learning-Experience\III-1_Credit_Hour_Policy.pdf</t>
  </si>
  <si>
    <t>III.2</t>
  </si>
  <si>
    <t>Faculty and instructional staff are qualified for the positions they hold and sufficient in number to ensure program continuity</t>
  </si>
  <si>
    <t>Faculty/Staff Handbook; faculty qualification policies; HR data (IPEDS): faculty and admin/staff headcount; faculty qualifications table (titles, terminal degrees, teaching load); % with terminal degrees; student-to-faculty ratio</t>
  </si>
  <si>
    <t>How does UMF determine that its faculty are qualified to teach the courses they're assigned, and are there enough faculty to ensure program continuity?</t>
  </si>
  <si>
    <t>Faculty qualification standards are defined in our Faculty Handbook (Exhibit III-4) and vary by discipline and credential level. As of [DATE], [X]% of our faculty hold terminal degrees appropriate to their discipline. Our current student-to-faculty ratio is [X]:1. The faculty qualifications table in Exhibit III-5 lists all [NUMBER] faculty with their highest degree, field, and current teaching load. We use [PROCESS] to evaluate qualifications for new hires and for assigning courses, including online courses.</t>
  </si>
  <si>
    <t>Exhibits\III-Student-Learning-Experience\III-4_Faculty_Handbook.pdf</t>
  </si>
  <si>
    <t>III.3</t>
  </si>
  <si>
    <t>Faculty are provided professional development resources and are evaluated regularly based on clear, written criteria</t>
  </si>
  <si>
    <t>Policies for evaluating student teaching; sample course evaluation instruments; 4-year trend analysis of evaluation data; evidence of regular assessment and follow-up; faculty training in curriculum development and course design; promotion and tenure guidelines</t>
  </si>
  <si>
    <t>How does UMF evaluate the effectiveness of its faculty, and what support is provided for professional growth?</t>
  </si>
  <si>
    <t>Faculty are evaluated [ANNUALLY / SEMI-ANNUALLY] through a process that includes [PEER REVIEW, STUDENT COURSE EVALUATIONS, CLASSROOM OBSERVATION, SELF-ASSESSMENT]. Our evaluation instrument is in Exhibit III-6, with four-year trend data in Exhibit III-7. Professional development is supported through [FUNDS, RELEASED TIME, WORKSHOPS] — evidence is in Exhibit III-8. Promotion and tenure guidelines are in Exhibit III-9. Any faculty rated below expectations are placed on an improvement plan through [PROCESS].</t>
  </si>
  <si>
    <t>Exhibits\III-Student-Learning-Experience\III-6_Faculty_Evaluation_Instrument.pdf</t>
  </si>
  <si>
    <t>III.4</t>
  </si>
  <si>
    <t>Academic programs are regularly reviewed for currency, rigor, and effectiveness</t>
  </si>
  <si>
    <t>Evidence of regular program and unit reviews (representative sample from 4-yr period); specialized accreditation reports; annual reports; analysis of results and follow-up on findings; instructional expense per student FTE</t>
  </si>
  <si>
    <t>How does UMF conduct academic program review, and what evidence shows that review results lead to meaningful improvements?</t>
  </si>
  <si>
    <t>UMF conducts comprehensive academic program reviews on a [X]-year cycle. Exhibit III-10 contains [NUMBER] representative program reviews from the past four years, including findings, recommendations, and documented follow-up actions. [DESCRIBE A SPECIFIC EXAMPLE: e.g., 'Following our 2023 review of the Nursing program, we added a simulation lab and updated clinical placement agreements']. Specialized accreditation status for [PROGRAMS] is documented in Exhibit III-11.</t>
  </si>
  <si>
    <t>Exhibits\III-Student-Learning-Experience\III-10_Program_Review_Sample.pdf</t>
  </si>
  <si>
    <t>III.5</t>
  </si>
  <si>
    <t>Academic programs are clearly and accurately described in official publications and enable students to plan their path to completion</t>
  </si>
  <si>
    <t>Academic catalog (URL) with degree requirements and expected time to completion; list of all educational programs with enrollments &gt;20 students; 4-year trend data: average time to degree, avg credits per program, avg credits upon graduation</t>
  </si>
  <si>
    <t>Where can a student find an accurate description of all degree requirements and expected time to completion? How do you ensure catalog information stays current?</t>
  </si>
  <si>
    <t>Our academic catalog is maintained at [URL] (Exhibit III-12) and updated [ANNUALLY / EACH SEMESTER]. It includes all degree requirements, elective options, and expected completion timelines for each credential level. Our catalog review process (documented in Exhibit III-13) involves [FACULTY GOVERNANCE / CURRICULUM COMMITTEE] approval. The program list with current enrollments is in Exhibit III-14. Average time to degree data is in Exhibit III-15.</t>
  </si>
  <si>
    <t>Exhibits\III-Student-Learning-Experience\III-12_Academic_Catalog.pdf</t>
  </si>
  <si>
    <t>III.6</t>
  </si>
  <si>
    <t>Sufficient learning resources — advising, syllabi, library holdings, and information literacy — support all programs and students</t>
  </si>
  <si>
    <t>Advising/degree program sheets for all programs; sample syllabi and master syllabi; library description and holdings (IPEDS Academic Libraries Survey); total library FTE; info literacy programs; agreements with other institutions; library assessment evidence</t>
  </si>
  <si>
    <t>What library and learning resources are available to students, particularly those in online or off-campus programs? How does the institution verify that resources are adequate?</t>
  </si>
  <si>
    <t>UMF's library resources are described in Exhibit III-16. Total library FTE is [X] as reported in IPEDS. Physical holdings total [X] volumes; electronic holdings include [X] databases and [X] e-books. Students in online programs access library resources through [URL / PLATFORM]. Information literacy instruction is provided through [EMBEDDED LIBRARIAN / LIBRARY ORIENTATION / CREDIT COURSE] — Exhibit III-17. We have resource-sharing agreements with [INSTITUTIONS] in Exhibit III-18. Our most recent library assessment is in Exhibit III-19.</t>
  </si>
  <si>
    <t>Exhibits\III-Student-Learning-Experience\III-16_Library_Resources.pdf</t>
  </si>
  <si>
    <t>III.7</t>
  </si>
  <si>
    <t>Distance education programs are equivalent in quality, faculty qualification, and student support to on-campus offerings</t>
  </si>
  <si>
    <t>Distance ed policies: faculty qualifications for online, student identity verification, quality assurance, comparability, student-faculty interaction, academic/tech support access; DE faculty qualifications data; DE student headcount (IPEDS); description of DE support services; assessment of instructional design effectiveness</t>
  </si>
  <si>
    <t>How does UMF ensure that its online programs are equivalent in rigor, faculty qualifications, and student support to its on-campus programs?</t>
  </si>
  <si>
    <t>Distance education policies are consolidated in Exhibit III-20, addressing faculty qualifications for online teaching, student identity verification (compliant with 34 CFR §602.17), regular and substantive interaction requirements, and comparability standards. [X]% of our online faculty meet our qualification standards for distance teaching. Online students have access to [LIBRARY, ADVISING, TUTORING, TECH SUPPORT] through [PLATFORM / URL] — described in Exhibit III-21. Student headcount for distance education is [X] ([X]% of total enrollment) per IPEDS. Instructional design effectiveness is assessed through [PROCESS] — findings in Exhibit III-22.</t>
  </si>
  <si>
    <t>Exhibits\III-Student-Learning-Experience\III-20_Distance_Ed_Policies.pdf</t>
  </si>
  <si>
    <t>III.8</t>
  </si>
  <si>
    <t>General education program (undergraduate) is coherent, addresses essential skills, and is regularly assessed</t>
  </si>
  <si>
    <t>Curriculum maps and catalog descriptions of coherence with general education LOs; documentation of evaluation of gen ed SLOs with evidence of rigor, results, and follow-up; description of process for assigning courses to gen ed; last revision date; list of new gen ed courses (4-yr)</t>
  </si>
  <si>
    <t>How does UMF's general education program ensure that undergraduate students develop essential skills — communication, quantitative reasoning, critical thinking, information literacy? How is the program assessed?</t>
  </si>
  <si>
    <t>UMF's general education program is described at [URL] (Exhibit III-23) and was last revised in [DATE]. It is organized around [NUMBER] learning outcomes including written communication, oral communication, quantitative reasoning, critical thinking, information literacy, and [OTHER]. Curriculum maps (Exhibit III-24) document how each general education course meets these outcomes. We assess general education SLOs on a [CYCLE] through [METHODS — embedded assessments, signature assignments, portfolio review]. Results from the most recent cycle (Exhibit III-25) showed [FINDINGS] and led to [CHANGES].</t>
  </si>
  <si>
    <t>Exhibits\III-Student-Learning-Experience\III-23_Gen_Ed_Program.pdf</t>
  </si>
  <si>
    <t>III.9</t>
  </si>
  <si>
    <t>Third-party providers of student learning are adequately reviewed, approved, and monitored</t>
  </si>
  <si>
    <t>Policy for third-party provider development and approval; list of current third-party providers (program name, % of program, services); sample agreements/contracts; URL for public disclosure; evidence of evaluation of third-party providers</t>
  </si>
  <si>
    <t>Does UMF use any third-party providers to deliver portions of its educational programs? If so, how does the institution ensure quality and compliance?</t>
  </si>
  <si>
    <t>UMF [DOES / DOES NOT] use third-party providers for educational delivery. [IF YES:] Our third-party provider policy (Exhibit III-26) requires [APPROVAL PROCESS]. The current list of providers (Exhibit III-27) includes [NAMES, PROGRAMS, PERCENT DELIVERED]. Sample agreements are in Exhibit III-28. Provider quality is assessed through [PROCESS] — most recent results in Exhibit III-29. Required disclosures under 34 CFR §668.43(a)(12) are published at [URL]. [IF NO:] We have no current third-party educational delivery arrangements, but the policy in Exhibit III-26 governs future use.</t>
  </si>
  <si>
    <t>Exhibits\III-Student-Learning-Experience\III-26_Third_Party_Policy.pdf</t>
  </si>
  <si>
    <t>III.10</t>
  </si>
  <si>
    <t>Periodic assessment of the effectiveness of student learning experiences for all student populations</t>
  </si>
  <si>
    <t>Evidence of regular evaluation and assessment of student learning experiences (instrument + collected data); consideration of results; follow-up when warranted</t>
  </si>
  <si>
    <t>What processes does UMF use to regularly evaluate whether its educational programs are effective for all student populations?</t>
  </si>
  <si>
    <t>UMF evaluates the effectiveness of student learning experiences through [DESCRIBE PROCESS — e.g., course evaluations, learning outcome assessments, exit surveys, alumni surveys]. The assessment calendar in Exhibit III-30 shows this occurs on a [ANNUAL / SEMESTER / PROGRAM CYCLE] basis. Results are reviewed by [FACULTY GOVERNANCE / ACADEMIC AFFAIRS] and used to make course and program improvements. Exhibit III-31 contains the most recent cycle's data and follow-up actions. We pay particular attention to outcomes for [SPECIFIC POPULATIONS] and have [DESCRIBE ANY TARGETED INTERVENTIONS].</t>
  </si>
  <si>
    <t>Exhibits\III-Student-Learning-Experience\III-30_Learning_Assessment_Cycle.pdf</t>
  </si>
  <si>
    <t>UMF UNIVERSITY — MSCHE ACCREDITATION  |  Standard IV — Support of the Student Experience  |  Confidential — Do Not Distribute to Evaluator</t>
  </si>
  <si>
    <t>IV.1</t>
  </si>
  <si>
    <t>Ethical admissions policies, practices, and processes support student success and are aligned with institutional mission</t>
  </si>
  <si>
    <t>Admissions philosophy and policy statements; Admissions Profile (IPEDS data: inquiries, applications, admits, yield, enrolled) disaggregated by populations; ethical recruiting and marketing policies; evidence of regular evaluation; sample enrollment agreements; Student Handbook; enrollment projections; Retention and Graduation Rates (IPEDS/AIU)</t>
  </si>
  <si>
    <t>How does UMF ensure that students who are admitted have a reasonable expectation of success? How are your admissions practices evaluated for ethical compliance and effectiveness?</t>
  </si>
  <si>
    <t>Our admissions philosophy (Exhibit IV-1) guides us to admit students whose interests, abilities, and goals align with our mission and educational offerings. Our admissions profile (Exhibit IV-2) shows [ADMIT RATE, YIELD RATE, KEY DEMOGRAPHICS] for the past four years using IPEDS data. Ethical recruiting and marketing standards are in Exhibit IV-3. Our admissions process is reviewed [ANNUALLY] by [ADMISSIONS COMMITTEE / ENROLLMENT MANAGEMENT] with results and any corrective actions documented in Exhibit IV-4. The Student Handbook (Exhibit IV-5) and enrollment agreements (Exhibit IV-6) are updated [ANNUALLY].</t>
  </si>
  <si>
    <t>Exhibits\IV-Student-Experience-Support\IV-1_Admissions_Philosophy.pdf</t>
  </si>
  <si>
    <t>IV.2</t>
  </si>
  <si>
    <t>Students receive accurate, comprehensive information about expenses, financial aid, scholarships, loans, repayment, and refunds</t>
  </si>
  <si>
    <t>Financial Aid Profile (IPEDS Student Financial Aid survey); financial aid brochures and publications; URL for cost of attendance, net price, Net Price Calculator, % with loans, discount rate; cohort default rate (3-yr); avg student loan indebtedness; Pell data; trend analysis of financial aid counseling participation</t>
  </si>
  <si>
    <t>Where can a prospective or current student find clear information about the full cost of attendance, financial aid options, and their options if they withdraw?</t>
  </si>
  <si>
    <t>All financial aid information is publicly available at [URL] (Exhibit IV-7), including cost of attendance ($[X] per year), available financial aid types, Net Price Calculator, withdrawal policy, and refund schedule. Our three-year cohort default rate is [X]% and our average student loan indebtedness is $[X] — both disclosed publicly and in Exhibit IV-8. [X]% of our students receive Pell grants. We provide mandatory financial aid counseling [DESCRIBE FORMAT] with [X]% of students completing it as shown in Exhibit IV-9. Withdrawal and refund policies are published at [URL] and in the Student Handbook.</t>
  </si>
  <si>
    <t>Exhibits\IV-Student-Experience-Support\IV-7_Financial_Aid_Disclosures.pdf</t>
  </si>
  <si>
    <t>IV.3</t>
  </si>
  <si>
    <t>Students who are not adequately prepared for admission level are identified, placed appropriately, and supported to achieve educational outcomes</t>
  </si>
  <si>
    <t>Policies for placement into developmental/basic skills education; developmental education data: % DevEd enrollment, pass rates, 1st-year retention for DevEd students</t>
  </si>
  <si>
    <t>How does UMF identify students who may need additional academic preparation, and what support is provided to help them succeed?</t>
  </si>
  <si>
    <t>UMF uses [PLACEMENT ASSESSMENTS / HIGH SCHOOL GPA / PRIOR COURSEWORK] to identify students needing academic preparation. Our developmental education policy is in Exhibit IV-10. As of [DATE], [X]% of incoming students place into at least one developmental course. Pass rates for developmental math and writing are [X]% and [X]% respectively. First-year retention for students in developmental education is [X]%, compared to [X]% institution-wide. We have implemented [DESCRIBE SUPPORT PROGRAMS] to improve these outcomes.</t>
  </si>
  <si>
    <t>Exhibits\IV-Student-Experience-Support\IV-10_Developmental_Ed_Policy.pdf</t>
  </si>
  <si>
    <t>IV.4</t>
  </si>
  <si>
    <t>Orientation, advisement, and counseling programs enhance retention and support students throughout their educational experience</t>
  </si>
  <si>
    <t>Policies for orientation, advisement, and counseling; 4-year trend data on attendance/participation/completion; expense analysis: % student support, % academic support, % institutional support</t>
  </si>
  <si>
    <t>What orientation, advising, and counseling services are available to students? How does UMF measure whether these services are effective in supporting retention?</t>
  </si>
  <si>
    <t>UMF provides [DESCRIBE ORIENTATION FORMAT — mandatory online module, in-person days, transfer orientation]. Advising is [DESCRIBE STRUCTURE — faculty advising, professional advisors, ratio]. Counseling services include [ACADEMIC, PERSONAL/MENTAL HEALTH, CAREER]. Attendance and participation trend data is in Exhibit IV-11 — [X]% of new students completed orientation in [YEAR]. Expense data in Exhibit IV-12 shows $[X] per student in student support and $[X] in academic support. Retention data shows [CORRELATION BETWEEN SERVICE USE AND RETENTION].</t>
  </si>
  <si>
    <t>Exhibits\IV-Student-Experience-Support\IV-11_Student_Services_Participation.pdf</t>
  </si>
  <si>
    <t>IV.5</t>
  </si>
  <si>
    <t>Processes are in place to disaggregate and analyze student achievement data to improve outcomes for all student populations</t>
  </si>
  <si>
    <t>Current enrollment profile disaggregated by relevant populations; 4-year trend data: Retention, Graduation, Transfer rates (IPEDS/AIU) disaggregated; completions by program (IPEDS); alternative completion measures (SAM, OM); placement rates by program</t>
  </si>
  <si>
    <t>How does UMF use disaggregated student data to identify performance gaps and improve outcomes for specific student populations?</t>
  </si>
  <si>
    <t>UMF's enrollment profile disaggregated by [RELEVANT POPULATIONS] is in Exhibit IV-13. Our four-year trend analysis of retention, graduation, and transfer rates — disaggregated by [RACE/ETHNICITY, GENDER, PELL, FIRST-GEN, FULL/PART-TIME] — is in Exhibit IV-14. We identified that [SPECIFIC POPULATION] has a [X]-point gap in retention and responded with [SPECIFIC INTERVENTION]. Program-level completion data (IPEDS) is in Exhibit IV-15. Post-completion placement rates by program are in Exhibit IV-16.</t>
  </si>
  <si>
    <t>Exhibits\IV-Student-Experience-Support\IV-13_Disaggregated_Achievement_Data.xlsx</t>
  </si>
  <si>
    <t>IV.6</t>
  </si>
  <si>
    <t>Fair and transparent transfer credit policies; student records are maintained securely in compliance with FERPA</t>
  </si>
  <si>
    <t>Transfer credit policy and procedures; policies for experiential learning/prior learning/competency-based credit; public disclosure URL; transfer data (IPEDS); articulation agreement list with regular updates; FERPA and student records policies</t>
  </si>
  <si>
    <t>How does UMF evaluate and award transfer credit? Where is that policy published, and how do you ensure it is applied consistently?</t>
  </si>
  <si>
    <t>Our transfer credit policy (Exhibit IV-17) is published at [URL] and in the catalog. Credits are evaluated by [REGISTRAR / DEPARTMENT CHAIR / FACULTY COMMITTEE] based on [CRITERIA]. We have articulation agreements with [NUMBER] institutions, listed publicly at [URL] (Exhibit IV-18) and updated [ANNUALLY]. Prior learning assessment policies are in Exhibit IV-19. Transfer data from IPEDS is in Exhibit IV-20. Our FERPA policy and student records retention schedule are in Exhibit IV-21 — student records are maintained in [SYSTEM] with access controls described in Exhibit IV-22.</t>
  </si>
  <si>
    <t>Exhibits\IV-Student-Experience-Support\IV-17_Transfer_Credit_Policy.pdf</t>
  </si>
  <si>
    <t>IV.7</t>
  </si>
  <si>
    <t>Periodic assessment of the effectiveness of student support services for all student populations</t>
  </si>
  <si>
    <t>Documentation (assessment instrument + data analysis) of regular evaluation of student support services; consideration of results; follow-up when warranted</t>
  </si>
  <si>
    <t>How does UMF evaluate whether its student support services are working, particularly for students who are most at risk?</t>
  </si>
  <si>
    <t>Student support services are assessed [ANNUALLY / BIANNUALLY] through [METHODS — surveys, usage data, outcome tracking]. The assessment cycle and most recent results are in Exhibit IV-23. Key findings from [DATE] showed [DESCRIBE 1-2 FINDINGS]. In response, we [DESCRIBE ACTIONS TAKEN]. We pay particular attention to service access and outcomes for [ONLINE STUDENTS / FIRST-GEN STUDENTS / ADULT LEARNERS / OTHER POPULATIONS] and have [DESCRIBE ANY TARGETED IMPROVEMENTS].</t>
  </si>
  <si>
    <t>Exhibits\IV-Student-Experience-Support\IV-23_Student_Services_Assessment.pdf</t>
  </si>
  <si>
    <t>UMF UNIVERSITY — MSCHE ACCREDITATION  |  Standard V — Educational Effectiveness Assessment  |  Confidential — Do Not Distribute to Evaluator</t>
  </si>
  <si>
    <t>V.1</t>
  </si>
  <si>
    <t>Clearly stated student learning outcomes exist at the institution-wide and degree/program levels, with documented relationships among them</t>
  </si>
  <si>
    <t>Institution-wide SLOs and program-level SLOs with matrix showing relationships; curriculum maps by degree/program level</t>
  </si>
  <si>
    <t>Can you show me the relationship between your institution-wide learning outcomes and the specific outcomes for individual programs? How do students experience both?</t>
  </si>
  <si>
    <t>Our institution-wide student learning outcomes (ILOs) are [LISTED OR DESCRIBED] in Exhibit V-1. Each academic program has its own program-level learning outcomes (PLOs), mapped to the ILOs in the matrix at Exhibit V-2. Students experience ILOs through [GENERAL EDUCATION / CORE REQUIREMENTS] and PLOs through [MAJOR REQUIREMENTS]. Curriculum maps showing how individual courses contribute to PLO attainment are in Exhibit V-3. These relationships are reviewed by [FACULTY GOVERNANCE / CURRICULUM COMMITTEE] during program review cycles.</t>
  </si>
  <si>
    <t>Exhibits\V-Educational-Effectiveness\V-1_SLO_Matrix.pdf</t>
  </si>
  <si>
    <t>V.2</t>
  </si>
  <si>
    <t>Organized, systematic assessment of student learning outcomes is conducted by faculty and used to improve educational effectiveness</t>
  </si>
  <si>
    <t>Documentation of implemented, systematic, and sustained SLO assessment process at all levels; institutional and programmatic learning goals and objectives; data on student completion of educational goals; evidence of communication of results to stakeholders</t>
  </si>
  <si>
    <t>How does UMF's assessment process work in practice? Who is responsible, how often does it happen, and how do you know students are actually achieving the stated learning outcomes?</t>
  </si>
  <si>
    <t>UMF's assessment plan (Exhibit V-4) outlines a [ANNUAL / MULTI-YEAR CYCLE] process led by [OFFICE OF ASSESSMENT / FACULTY ASSESSMENT COMMITTEE / PROGRAM DIRECTORS]. Each program assesses at least [X] PLOs per year using [DIRECT AND/OR INDIRECT MEASURES]. Results are compiled by [DATE] and reviewed by [GOVERNANCE BODY]. Exhibit V-5 contains the most recent cycle's assessment reports for [NUMBER] programs. Results are communicated to [FACULTY, DEANS, PROVOST, BOARD] through [ANNUAL REPORT / ASSESSMENT SUMMIT / COMMITTEE REPORTS]. Student completion of educational goals data is in Exhibit V-6.</t>
  </si>
  <si>
    <t>Exhibits\V-Educational-Effectiveness\V-4_Assessment_Plan.pdf</t>
  </si>
  <si>
    <t>V.3</t>
  </si>
  <si>
    <t>Disaggregated assessment results are used to improve student learning outcomes, student achievement, and educational effectiveness at institution and program levels</t>
  </si>
  <si>
    <t>Analysis of SLO assessment results at institutional and unit levels (programs &gt;20 students); list of assessment approaches by program and SLO; 4-year disaggregated student achievement data; post-completion job placement rates by program (where applicable)</t>
  </si>
  <si>
    <t>Can you show me an example where assessment results led to a specific improvement in a program or across the institution? How do you ensure all student populations are considered?</t>
  </si>
  <si>
    <t>A concrete example of assessment-driven improvement is [SPECIFIC EXAMPLE — e.g., 'In 2023, assessment of written communication outcomes in the Business program showed that only 64% of students met the standard. Faculty revised the capstone assignment rubric and added a mid-semester feedback checkpoint. In the following assessment cycle, attainment rose to 78%.']. Our four-year disaggregated achievement data (Exhibit V-7) and program-level assessment results (Exhibit V-8) are reviewed together to identify patterns by population. Placement rate data by program is in Exhibit V-9.</t>
  </si>
  <si>
    <t>Exhibits\V-Educational-Effectiveness\V-7_Disaggregated_Assessment_Results.xlsx</t>
  </si>
  <si>
    <t>V.4</t>
  </si>
  <si>
    <t>Third-party assessment providers are adequately reviewed and monitored (if applicable)</t>
  </si>
  <si>
    <t>Policy for third-party assessment provider approval; list of agreements/contracts; sample agreements; evidence of periodic assessment of third-party providers</t>
  </si>
  <si>
    <t>Does UMF use any third-party services to assess student learning? If so, how do you ensure those services are valid, appropriate, and regularly reviewed?</t>
  </si>
  <si>
    <t>UMF [DOES / DOES NOT] use third-party assessment services. [IF YES:] We use [PROVIDER NAME] for [PURPOSE — e.g., licensure exam prep, standardized assessments, rubric scoring]. Our approval policy (Exhibit V-10) governs all third-party assessment use. Current agreements are listed in Exhibit V-11, with sample contracts in Exhibit V-12. Provider performance is reviewed [ANNUALLY] — most recent review in Exhibit V-13 showed [FINDINGS]. [IF NO:] All assessment is conducted internally by faculty and institutional staff per our assessment plan.</t>
  </si>
  <si>
    <t>Exhibits\V-Educational-Effectiveness\V-10_Third_Party_Assessment_Policy.pdf</t>
  </si>
  <si>
    <t>V.5</t>
  </si>
  <si>
    <t>Periodic assessment of the effectiveness of institutional assessment policies and processes for improvement</t>
  </si>
  <si>
    <t>Evidence of periodic assessment of assessment policies/procedures; consideration of results; follow-up when warranted</t>
  </si>
  <si>
    <t>How does UMF evaluate whether its own assessment processes are working well? Who reviews the assessment system itself, and how often?</t>
  </si>
  <si>
    <t>UMF reviews the effectiveness of its assessment system [EVERY X YEARS / AS PART OF STRATEGIC PLANNING]. The most recent meta-assessment was conducted in [DATE] by [COMMITTEE / EXTERNAL REVIEWER]. Key findings were [DESCRIBE 1-2 FINDINGS] and we responded by [CHANGES MADE — e.g., revised assessment calendar, added faculty training, updated data collection tools]. Evidence of this review and follow-up is in Exhibit V-14. We also gather faculty feedback on the assessment process through [SURVEY / FOCUS GROUPS] — results in Exhibit V-15.</t>
  </si>
  <si>
    <t>Exhibits\V-Educational-Effectiveness\V-14_Assessment_Meta_Review.pdf</t>
  </si>
  <si>
    <t>UMF UNIVERSITY — MSCHE ACCREDITATION  |  Standard VI — Planning, Resources, and Institutional Improvement  |  Confidential — Do Not Distribute to Evaluator</t>
  </si>
  <si>
    <t>VI.1</t>
  </si>
  <si>
    <t>Institutional and unit goals are clearly stated, linked to mission, and used for planning and resource allocation</t>
  </si>
  <si>
    <t>Organizational charts for institution and all divisions/units; org charts for senate/councils/committees; division/unit goals and objectives; cross-walks of division/unit goals with assessment results; documentation of systematic institutional assessment process linking assessment to budgeting and resource allocation</t>
  </si>
  <si>
    <t>How are unit-level goals connected to the institutional mission and strategic plan? Can you show me how resource allocation decisions flow from those goals?</t>
  </si>
  <si>
    <t>Our institutional org chart is in Exhibit VI-1. Each division and unit maintains an annual goals document (samples in Exhibit VI-2) that is crosswalked to the strategic plan. The crosswalk documents in Exhibit VI-3 show alignment between unit goals and the institutional strategic goals. Budget requests must reference these goals — the process is described in Exhibit VI-4. Our institutional effectiveness assessment links assessment results to budget planning through [DESCRIBE PROCESS].</t>
  </si>
  <si>
    <t>Exhibits\VI-Planning-Resources\VI-1_Org_Charts.pdf</t>
  </si>
  <si>
    <t>VI.2</t>
  </si>
  <si>
    <t>Planning processes are clearly documented, communicated, and provide for inclusive constituent participation</t>
  </si>
  <si>
    <t>Documentation of planning and assessment processes; evidence of consideration and use of assessment by stakeholders at division/unit levels for innovation and educational effectiveness improvement</t>
  </si>
  <si>
    <t>How does UMF's planning process work? Who is involved, and how does the institution ensure that planning is genuinely inclusive?</t>
  </si>
  <si>
    <t>Our planning process is described in Exhibit VI-5. Key participants include [FACULTY SENATE, STUDENT GOVERNMENT, STAFF COUNCIL, ADMINISTRATIVE LEADERSHIP, BOARD]. The planning calendar (Exhibit VI-6) shows how constituent feedback is gathered [HOW AND WHEN]. Evidence that planning input is actually used is in Exhibit VI-7 — for example, [SPECIFIC EXAMPLE OF INPUT THAT INFLUENCED A DECISION]. Unit-level planning results and innovations are reviewed by [PROCESS] annually.</t>
  </si>
  <si>
    <t>Exhibits\VI-Planning-Resources\VI-5_Planning_Process.pdf</t>
  </si>
  <si>
    <t>VI.3</t>
  </si>
  <si>
    <t>Planning integrates student achievement, educational outcomes, and institutional improvement with KPI tracking</t>
  </si>
  <si>
    <t>Most recent strategic or effectiveness plan; evidence of integrated planning including student achievement and improvement goals; evidence of regular KPI reporting; KPI analysis tied to planning; KPI review by governing body, senior staff, and governance organizations</t>
  </si>
  <si>
    <t>What are your key performance indicators, and how do they get reviewed by leadership and the board? Can you show me how KPI data has driven decisions?</t>
  </si>
  <si>
    <t>Our strategic plan establishes [NUMBER] KPIs across [CATEGORIES — e.g., student success, financial health, enrollment, academic quality]. Exhibit VI-8 contains our most recent KPI report ([DATE]). KPIs are reviewed by [FREQUENCY] by [CABINET / PLANNING COMMITTEE], and presented to the board [ANNUALLY / SEMI-ANNUALLY] — board review is documented in Exhibit VI-9. An example of KPI data driving a decision is [SPECIFIC EXAMPLE — e.g., 'A persistent decline in our retention KPI from 68% to 63% prompted us to invest $[X] in an early alert advising system in FY[YEAR]'].</t>
  </si>
  <si>
    <t>Exhibits\VI-Planning-Resources\VI-8_KPI_Reports.xlsx</t>
  </si>
  <si>
    <t>VI.4</t>
  </si>
  <si>
    <t>Planning for DEI is aligned with mission and leads to institutional improvement</t>
  </si>
  <si>
    <t>Evidence of DEI principles in strategic plan development and resource allocation; student headcount disaggregated by populations (IPEDS/AIU); HR data disaggregated by populations (IPEDS)</t>
  </si>
  <si>
    <t>How does UMF's strategic and resource planning reflect a commitment to diversity, equity, and inclusion?</t>
  </si>
  <si>
    <t>Our strategic plan (Exhibit VI-10) includes [NUMBER] DEI-specific goals with measurable targets and resource allocations. DEI considerations are embedded in our budget process through [EQUITY REVIEW / DEI BUDGET LINE / INITIATIVE FUND]. Disaggregated student enrollment data (Exhibit VI-11) and HR demographic data (Exhibit VI-12) are reviewed as part of planning to identify gaps. Progress on DEI goals is reported [HOW OFTEN] to [GOVERNANCE BODY].</t>
  </si>
  <si>
    <t>Exhibits\VI-Planning-Resources\VI-10_DEI_Planning_Evidence.pdf</t>
  </si>
  <si>
    <t>VI.5</t>
  </si>
  <si>
    <t>Financial planning and budgeting process is aligned with mission, evidence-based, and linked to strategic goals</t>
  </si>
  <si>
    <t>Current FY institutional budget; budgeting policies and procedures; budget projections with parameters/assumptions; enrollment projections and SEMP; analysis of enrollment trends; long-term financial plans (3-5 yr) with viability assumptions; deficit reduction plan if applicable</t>
  </si>
  <si>
    <t>How does UMF's budget process connect to its strategic plan? Can you walk me through how financial plans are developed and what assumptions they rest on?</t>
  </si>
  <si>
    <t>Our budgeting process begins in [MONTH], led by [CFO / BUDGET COMMITTEE], and uses strategic plan priorities as its framework. The current FY budget ($[X] total) is in Exhibit VI-13. Our 3-year financial plan with underlying assumptions is in Exhibit VI-14. Enrollment projections (Exhibit VI-15) are developed by [ENROLLMENT MANAGEMENT] using [MODEL/METHOD] with assumptions based on [MARKET ANALYSIS, HISTORICAL TRENDS]. Budget policies and procedures are in Exhibit VI-16. [IF DEFICIT: Our deficit reduction plan is in Exhibit VI-17 and projects return to balance by [DATE].] [IF NO DEFICIT: The institution has operated with a [SURPLUS / BALANCED BUDGET] for the past [X] years as shown in Exhibit VI-17.]</t>
  </si>
  <si>
    <t>Exhibits\VI-Planning-Resources\VI-13_Current_FY_Budget.pdf</t>
  </si>
  <si>
    <t>VI.6</t>
  </si>
  <si>
    <t>Documented financial resources, funding base, and plans ensure financial stability</t>
  </si>
  <si>
    <t>Financial ratio analysis (Primary Reserve, Net Operating Revenue, Return on Net Assets, Viability Ratio); Composite Financial Index; Capitalization Ratio; debt service (4 yrs); tuition discount rate; instructional expense per credit hour; SEC 10K / Form 990; bond ratings if available</t>
  </si>
  <si>
    <t>How do you assess UMF's financial health and stability? What do your financial ratios tell you about the institution's viability?</t>
  </si>
  <si>
    <t>Our financial health is analyzed using the NACUBO composite financial index and related ratios. Exhibit VI-18 contains our 4-year financial ratio analysis: Primary Reserve Ratio = [X] (benchmark &gt;.40); Net Operating Revenue Ratio = [X]%; Return on Net Assets = [X]%; Viability Ratio = [X]. Our Composite Financial Index is [X], which [EXCEEDS / APPROACHES / IS BELOW] the recommended threshold of [X]. Our tuition discount rate is [X]% and instructional expense per credit hour is $[X]. Our most recent Form 990 is in Exhibit VI-19. [IF APPLICABLE: Our bond rating is [X] assigned by [AGENCY] in [DATE].]</t>
  </si>
  <si>
    <t>Exhibits\VI-Planning-Resources\VI-18_Financial_Ratios_Analysis.xlsx</t>
  </si>
  <si>
    <t>VI.7</t>
  </si>
  <si>
    <t>Annual independent financial audits confirm financial viability and proper internal controls, with evidence of corrective action</t>
  </si>
  <si>
    <t>Annual financial audits — 4 most recent fiscal years with management letters (AIU); supporting documentation for related entities; evidence of follow-up on any findings or material weaknesses</t>
  </si>
  <si>
    <t>Can you walk me through your most recent financial audit findings? How does UMF respond when the auditor identifies issues?</t>
  </si>
  <si>
    <t>Our four most recent annual financial audits, with management letters, are in Exhibit VI-20. For the most recent audit ([FISCAL YEAR]), our auditors [ISSUED AN UNQUALIFIED OPINION / HAD THE FOLLOWING FINDINGS: LIST]. Any management letter findings are tracked through a formal response process (Exhibit VI-21). [DESCRIBE HOW ANY FINDINGS WERE ADDRESSED — e.g., 'The FY2023 audit identified a finding related to cash reconciliation timing. We implemented daily reconciliation procedures and the finding was cleared in the FY2024 audit.']. We share audit results with the governing board's finance/audit committee.</t>
  </si>
  <si>
    <t>Exhibits\VI-Planning-Resources\VI-20_Financial_Audits.pdf</t>
  </si>
  <si>
    <t>VI.8</t>
  </si>
  <si>
    <t>Decision-making processes are well-defined, inclusive, and clearly assign responsibility and accountability</t>
  </si>
  <si>
    <t>Org charts for institution, divisions, and units; sample agenda and decision-making meeting minutes; expense analysis: % institutional support</t>
  </si>
  <si>
    <t>How are major institutional decisions made at UMF? Can you describe the governance structure and show evidence that it functions as described?</t>
  </si>
  <si>
    <t>Our decision-making structure is documented in our governance manual (Exhibit VI-22) and reflected in the org charts (Exhibit VI-1). Major academic decisions go through [FACULTY SENATE / CURRICULUM COMMITTEE]; administrative decisions through [PRESIDENT'S CABINET]. Exhibit VI-23 contains sample meeting agendas and minutes from [GOVERNING BODY, FACULTY SENATE, CABINET] showing how decisions are deliberated and documented. Accountability is maintained through [ANNUAL PERFORMANCE REVIEWS, INSTITUTIONAL EFFECTIVENESS REPORTS, BOARD OVERSIGHT].</t>
  </si>
  <si>
    <t>Exhibits\VI-Planning-Resources\VI-22_Governance_Manual.pdf</t>
  </si>
  <si>
    <t>VI.9</t>
  </si>
  <si>
    <t>Comprehensive planning for facilities, infrastructure, and technology includes sustainability, deferred maintenance, and links to strategic and financial plans</t>
  </si>
  <si>
    <t>Comprehensive facilities plans (physical description, capital master plan, IT master plan); facilities condition analyses; deferred maintenance costs and plans; space utilization studies; capital budget; IT expenditure and replacement cycle; ownership documentation; insurance policies; third-party contracts and outsourcing analysis</t>
  </si>
  <si>
    <t>How does UMF plan for its physical and technology infrastructure? How are deferred maintenance and capital needs incorporated into financial planning?</t>
  </si>
  <si>
    <t>Our facilities master plan (Exhibit VI-24) and IT master plan (Exhibit VI-25) are updated [EVERY X YEARS / AS PART OF STRATEGIC PLANNING]. Current deferred maintenance backlog is $[X], and our capital plan addresses [HOW IT WILL BE FUNDED OVER WHAT TIMEFRAME]. Facilities condition assessments are conducted [FREQUENCY] — most recent in Exhibit VI-26. IT replacement cycle documentation is in Exhibit VI-27. Property ownership documentation, leases, and insurance policies are in Exhibit VI-28. Key outsourced business functions and third-party contracts are summarized in Exhibit VI-29.</t>
  </si>
  <si>
    <t>Exhibits\VI-Planning-Resources\VI-24_Facilities_Master_Plan.pdf</t>
  </si>
  <si>
    <t>VI.10</t>
  </si>
  <si>
    <t>Title IV and federal/state regulatory compliance — financial aid programs, cohort default rate, financial responsibility</t>
  </si>
  <si>
    <t>Program Participation Agreement (PPA); Statement of Accreditation Status (SAS); ECAR; HCM status if applicable; Title IV: 3-yr cohort default rate, financial responsibility composite score, Program Review Determination Letter; Single Audit; USDE correspondence</t>
  </si>
  <si>
    <t>What is UMF's current Title IV status, and how does the institution monitor and maintain compliance with federal financial aid regulations?</t>
  </si>
  <si>
    <t>UMF's Program Participation Agreement (PPA) is in Exhibit VI-30 (most recent: [DATE]). Our Statement of Accreditation Status (SAS) and ECAR are in Exhibit VI-31. Our three-year cohort default rate is [X]%, well below the [30]% threshold. Our financial responsibility composite score is [X]. [IF HCM: We are on Heightened Cash Monitoring [1/2] due to [REASON] and have implemented [CORRECTIVE ACTIONS] — see Exhibit VI-32.] [IF NO HCM: We are not subject to Heightened Cash Monitoring.] Our most recent Single Audit (if applicable) and any USDE correspondence are in Exhibit VI-33.</t>
  </si>
  <si>
    <t>Exhibits\VI-Planning-Resources\VI-30_Title_IV_Compliance.pdf</t>
  </si>
  <si>
    <t>UMF UNIVERSITY — MSCHE ACCREDITATION  |  Standard VII — Governance, Leadership, and Administration  |  Confidential — Do Not Distribute to Evaluator</t>
  </si>
  <si>
    <t>VII.1</t>
  </si>
  <si>
    <t>Transparent governance structure with clearly articulated roles, responsibilities, and accountability, including all related entities</t>
  </si>
  <si>
    <t>Org charts for institution and divisions/units; description of legally constituted governance structure with diagram identifying related entities; information on all related entities (legal name, jurisdiction, form, bylaws); Related Entities Required Disclosures Certification; Governing Documents (bylaws, articles of incorporation, operating provisions, founding documents)</t>
  </si>
  <si>
    <t>Can you describe UMF's governance structure? If there are related entities — system offices, parent organizations, management companies — how is the institution's autonomy maintained?</t>
  </si>
  <si>
    <t>UMF's governance structure is documented in Exhibit VII-1, including a diagram that clearly shows [BOARD → PRESIDENT → ADMINISTRATIVE UNITS] and any related entities ([SYSTEM OFFICE / PARENT ORGANIZATION / NONE]). [IF RELATED ENTITIES:] Our related entities are [LIST], with their legal forms and governance documents in Exhibit VII-2. The Related Entities Disclosures Certification is in Exhibit VII-3. [IF NO RELATED ENTITIES:] UMF has no related entities. Our governing documents — bylaws, articles of incorporation — are in Exhibit VII-4.</t>
  </si>
  <si>
    <t>Exhibits\VII-Governance-Leadership\VII-1_Governance_Structure.pdf</t>
  </si>
  <si>
    <t>VII.2</t>
  </si>
  <si>
    <t>Governing body is legally constituted, serves the public interest, has fiduciary responsibility, and operates with independence and integrity</t>
  </si>
  <si>
    <t>Documentation of governing body structure, authority, autonomy; policies and procedures manual; board committee procedures; evidence of regular policy/bylaw review; sample board and committee meeting minutes (policy review, financial review, decision-making)</t>
  </si>
  <si>
    <t>How does the governing board fulfill its fiduciary responsibilities? How does it demonstrate independence, particularly from administrative influence?</t>
  </si>
  <si>
    <t>UMF's governing board consists of [NUMBER] members with the following structure: [DESCRIBE — officers, committees, meeting frequency]. Board authority and responsibilities are defined in the bylaws (Exhibit VII-5) and policies and procedures manual (Exhibit VII-6). The board meets [FREQUENCY]; committee structures are in Exhibit VII-7. Sample meeting minutes in Exhibit VII-8 document board review and approval of [POLICY CHANGES, FINANCIAL STATEMENTS, STRATEGIC PLAN, PRESIDENTIAL EVALUATION]. Board members serve [TERMS] and are prohibited from day-to-day operational involvement per [BYLAW PROVISION]. COI policy (Exhibit VII-9) requires annual disclosure, and the board chair is [NOT A CURRENT EMPLOYEE OR ADMINISTRATOR].</t>
  </si>
  <si>
    <t>Exhibits\VII-Governance-Leadership\VII-5_Board_Bylaws.pdf</t>
  </si>
  <si>
    <t>VII.3</t>
  </si>
  <si>
    <t>Governing body members have appropriate diversity, independence, and expertise; COI is systematically managed; board conducts regular self-evaluation</t>
  </si>
  <si>
    <t>COI policy; 4-year COI disclosures and recusal documentation; list of current board members (disaggregated, affiliations, remuneration status, creditor status, CVs/bios); documentation of regular, systematic board self-evaluation with follow-up</t>
  </si>
  <si>
    <t>Can you describe the composition of the governing board — its diversity, expertise, and independence? How does the board ensure its own effectiveness through self-evaluation?</t>
  </si>
  <si>
    <t>The current board member list (Exhibit VII-10) includes [NUMBER] members, disaggregated by [GENDER, RACE/ETHNICITY, PROFESSIONAL BACKGROUND]. A majority — [X] out of [NUMBER] — have no employment, family, or financial interest in the institution. Exhibit VII-11 contains this year's signed COI disclosure forms and [NUMBER / NONE] documented recusals. Board CVs and biographies are in Exhibit VII-12. The board conducts an annual self-evaluation using [INSTRUMENT] — results from the past four years are in Exhibit VII-13, along with documented follow-up actions.</t>
  </si>
  <si>
    <t>Exhibits\VII-Governance-Leadership\VII-10_Board_Member_List.pdf</t>
  </si>
  <si>
    <t>VII.4</t>
  </si>
  <si>
    <t>Chief Executive Officer is appointed by, reports to, and is evaluated by the governing body; has appropriate credentials and operational authority</t>
  </si>
  <si>
    <t>Policy: CEO search and appointment; policy: CEO evaluation; leadership continuity/succession policy; CEO qualifications (CV/resume, appointment date, appointment evidence, evidence of regular evaluation)</t>
  </si>
  <si>
    <t>How is the president/CEO appointed and evaluated? What authority does the CEO have in day-to-day operations, and how is leadership continuity ensured?</t>
  </si>
  <si>
    <t>UMF's CEO search and appointment process is governed by [BYLAW PROVISION / POLICY] in Exhibit VII-14. The current president, [NAME], was appointed by the board on [DATE] — appointment documentation in Exhibit VII-15. The president's CV (Exhibit VII-16) documents [CREDENTIALS ALIGNED WITH MISSION]. Presidential evaluation is conducted [ANNUALLY] by the board through [PROCESS] — most recent evaluation documented in Exhibit VII-17. Leadership succession policy is in Exhibit VII-18. The president has full operational authority as delegated by the board, including [STAFFING, BUDGET EXECUTION, PROGRAM ADMINISTRATION].</t>
  </si>
  <si>
    <t>Exhibits\VII-Governance-Leadership\VII-14_CEO_Appointment_Policy.pdf</t>
  </si>
  <si>
    <t>VII.5</t>
  </si>
  <si>
    <t>Administration has appropriate organizational structure, credentials, sufficient staffing, and is regularly evaluated</t>
  </si>
  <si>
    <t>Organization chart; administrative staff qualifications (CVs/resumes); HR data (IPEDS); institutional and unit leadership data — skills and technology expertise analysis; policy for unit review with evidence of assessment; evidence of regular administrative evaluation; surveys of administration by other constituents</t>
  </si>
  <si>
    <t>How is the administrative structure organized, and how does UMF verify that administrators have the credentials and capacity to do their jobs effectively?</t>
  </si>
  <si>
    <t>UMF's administrative org chart is in Exhibit VII-19. CVs/resumes for senior administrators are in Exhibit VII-20, demonstrating credentials appropriate to their roles and aligned with institutional mission. HR data disaggregated by relevant populations (IPEDS) is in Exhibit VII-21. Administrative units are evaluated [ANNUALLY / BIANNUALLY] through [PROCESS — unit reviews, performance reports] — evidence in Exhibit VII-22. We conduct [STUDENT / FACULTY / STAFF] surveys of administration [FREQUENCY] — most recent results in Exhibit VII-23. [DESCRIBE ANY FINDINGS AND ACTIONS TAKEN].</t>
  </si>
  <si>
    <t>Exhibits\VII-Governance-Leadership\VII-19_Admin_Org_Chart.pdf</t>
  </si>
  <si>
    <t>VII.6</t>
  </si>
  <si>
    <t>Periodic assessment of the effectiveness of governance, leadership, and administration</t>
  </si>
  <si>
    <t>Documentation of systematic process to assess effectiveness of governance, leadership, and administration; evidence (instrument + data) of periodic assessment; consultant and taskforce reports if applicable</t>
  </si>
  <si>
    <t>How does UMF systematically assess whether its governance, leadership, and administrative structures are effective? When was this last done, and what changed as a result?</t>
  </si>
  <si>
    <t>UMF assesses governance, leadership, and administrative effectiveness through [DESCRIBE PROCESS — e.g., annual surveys, external review, consultant reports, board self-evaluation, presidential evaluation]. The assessment framework is in Exhibit VII-24. The most recent comprehensive governance review was conducted in [DATE] by [INTERNAL COMMITTEE / EXTERNAL CONSULTANT]. Key findings (Exhibit VII-25) included [DESCRIBE 1-2 FINDINGS] and resulted in [CHANGES MADE]. [IF CONSULTANT REPORT:] The consultant's report is in Exhibit VII-26.</t>
  </si>
  <si>
    <t>Exhibits\VII-Governance-Leadership\VII-24_Governance_Assessment_Framework.pdf</t>
  </si>
  <si>
    <t>UMF UNIVERSITY — MSCHE ACCREDITATION  |  Exhibits Index  |  Evidence Inventory</t>
  </si>
  <si>
    <t>EXHIBIT #</t>
  </si>
  <si>
    <t>EXHIBIT TITLE / DESCRIPTION</t>
  </si>
  <si>
    <t>DOCUMENT TYPE</t>
  </si>
  <si>
    <t>SUGGESTED FILE PATH</t>
  </si>
  <si>
    <t>VERSION / DATE</t>
  </si>
  <si>
    <t>PREPARED BY</t>
  </si>
  <si>
    <t>DUE DATE</t>
  </si>
  <si>
    <t>I-1</t>
  </si>
  <si>
    <t>Mission Statement with revision history and governing body approval</t>
  </si>
  <si>
    <t>I</t>
  </si>
  <si>
    <t>Document</t>
  </si>
  <si>
    <t>Exhibits\I-1_Mission_Statement.pdf</t>
  </si>
  <si>
    <t>I-2</t>
  </si>
  <si>
    <t>Sample mission communications to internal constituencies (4-yr sample)</t>
  </si>
  <si>
    <t>Communication</t>
  </si>
  <si>
    <t>Exhibits\I-2_Mission_Internal_Comms.pdf</t>
  </si>
  <si>
    <t>I-3</t>
  </si>
  <si>
    <t>Sample mission communications to external constituencies (4-yr sample)</t>
  </si>
  <si>
    <t>Exhibits\I-3_Mission_External_Comms.pdf</t>
  </si>
  <si>
    <t>I-4</t>
  </si>
  <si>
    <t>Most recent strategic or institutional effectiveness plan with mission crosswalk</t>
  </si>
  <si>
    <t>Plan</t>
  </si>
  <si>
    <t>Exhibits\I-4_Strategic_Plan.pdf</t>
  </si>
  <si>
    <t>I-5</t>
  </si>
  <si>
    <t>4-year student achievement trend data (IPEDS/AIU) disaggregated by populations</t>
  </si>
  <si>
    <t>I, IV</t>
  </si>
  <si>
    <t>Data</t>
  </si>
  <si>
    <t>Exhibits\I-5_Student_Achievement_Trend_Data.xlsx</t>
  </si>
  <si>
    <t>I-6</t>
  </si>
  <si>
    <t>DEI goal-setting documentation and mission alignment evidence</t>
  </si>
  <si>
    <t>Exhibits\I-6_DEI_Goals_Evidence.pdf</t>
  </si>
  <si>
    <t>I-7</t>
  </si>
  <si>
    <t>Student headcount data disaggregated by relevant populations (Fall, 12-Mo, Grad)</t>
  </si>
  <si>
    <t>I, IV, VI</t>
  </si>
  <si>
    <t>Exhibits\I-7_Student_Headcount_Data.xlsx</t>
  </si>
  <si>
    <t>I-8</t>
  </si>
  <si>
    <t>HR data — faculty and admin/staff headcount disaggregated by populations</t>
  </si>
  <si>
    <t>I, II, VI</t>
  </si>
  <si>
    <t>Exhibits\I-8_HR_Data.xlsx</t>
  </si>
  <si>
    <t>I-9</t>
  </si>
  <si>
    <t>Sample budget requests demonstrating alignment with mission and goals (4-yr)</t>
  </si>
  <si>
    <t>Financial</t>
  </si>
  <si>
    <t>Exhibits\I-9_Budget_Alignment_Samples.pdf</t>
  </si>
  <si>
    <t>I-10</t>
  </si>
  <si>
    <t>4-year expense analysis of mission-related expenditures</t>
  </si>
  <si>
    <t>Exhibits\I-10_Expense_Analysis.xlsx</t>
  </si>
  <si>
    <t>I-11</t>
  </si>
  <si>
    <t>Mission and goals review documentation (process, committee, minutes)</t>
  </si>
  <si>
    <t>Exhibits\I-11_Mission_Review_Evidence.pdf</t>
  </si>
  <si>
    <t>II-1</t>
  </si>
  <si>
    <t>Academic freedom, intellectual freedom, IP rights, and copyright policies</t>
  </si>
  <si>
    <t>II</t>
  </si>
  <si>
    <t>Policy</t>
  </si>
  <si>
    <t>Exhibits\II-1_Academic_Freedom_Policies.pdf</t>
  </si>
  <si>
    <t>II-3</t>
  </si>
  <si>
    <t>Campus climate survey instrument, collected data, and response plan</t>
  </si>
  <si>
    <t>Survey</t>
  </si>
  <si>
    <t>Exhibits\II-3_Campus_Climate_Survey.pdf</t>
  </si>
  <si>
    <t>II-5</t>
  </si>
  <si>
    <t>Student grievance policy with URL</t>
  </si>
  <si>
    <t>Exhibits\II-5_Student_Grievance_Policy.pdf</t>
  </si>
  <si>
    <t>II-6</t>
  </si>
  <si>
    <t>Faculty/staff grievance policy with URL</t>
  </si>
  <si>
    <t>Exhibits\II-6_Faculty_Staff_Grievance_Policy.pdf</t>
  </si>
  <si>
    <t>II-7</t>
  </si>
  <si>
    <t>4-year student and faculty/staff complaint records and resolution log</t>
  </si>
  <si>
    <t>Record</t>
  </si>
  <si>
    <t>Exhibits\II-7_Complaint_Records.xlsx</t>
  </si>
  <si>
    <t>II-8</t>
  </si>
  <si>
    <t>Conflict of interest policy</t>
  </si>
  <si>
    <t>II, VII</t>
  </si>
  <si>
    <t>Exhibits\II-8_COI_Policy.pdf</t>
  </si>
  <si>
    <t>II-10</t>
  </si>
  <si>
    <t>Employee handbook — hiring, evaluation, promotion, separation policies</t>
  </si>
  <si>
    <t>Exhibits\II-10_Employee_Handbook.pdf</t>
  </si>
  <si>
    <t>II-12</t>
  </si>
  <si>
    <t>Sample marketing, admissions, and recruiting materials (4-yr sample)</t>
  </si>
  <si>
    <t>II, IV</t>
  </si>
  <si>
    <t>Exhibits\II-12_Marketing_Samples.pdf</t>
  </si>
  <si>
    <t>II-15</t>
  </si>
  <si>
    <t>Affordability and financial aid public disclosures with URLs</t>
  </si>
  <si>
    <t>Exhibits\II-15_Affordability_Disclosures.pdf</t>
  </si>
  <si>
    <t>II-17</t>
  </si>
  <si>
    <t>MSCHE accreditation status documentation and SAS with URL</t>
  </si>
  <si>
    <t>II, VI</t>
  </si>
  <si>
    <t>Exhibits\II-17_Accreditation_Status_Disclosures.pdf</t>
  </si>
  <si>
    <t>II-18</t>
  </si>
  <si>
    <t>Degree-granting authority (DGA) documentation</t>
  </si>
  <si>
    <t>Exhibits\II-18_DGA_Documentation.pdf</t>
  </si>
  <si>
    <t>II-20</t>
  </si>
  <si>
    <t>Student identity verification policy for distance education (34 CFR §602.17)</t>
  </si>
  <si>
    <t>II, III</t>
  </si>
  <si>
    <t>Exhibits\II-20_Student_ID_Verification_Policy.pdf</t>
  </si>
  <si>
    <t>III-1</t>
  </si>
  <si>
    <t>Credit hour assignment policy (all course types and modalities)</t>
  </si>
  <si>
    <t>III</t>
  </si>
  <si>
    <t>Exhibits\III-1_Credit_Hour_Policy.pdf</t>
  </si>
  <si>
    <t>III-3</t>
  </si>
  <si>
    <t>Sample syllabi and master syllabi</t>
  </si>
  <si>
    <t>III, IV</t>
  </si>
  <si>
    <t>Exhibits\III-3_Sample_Syllabi.pdf</t>
  </si>
  <si>
    <t>III-4</t>
  </si>
  <si>
    <t>Faculty/Staff Handbook including faculty qualification standards</t>
  </si>
  <si>
    <t>Exhibits\III-4_Faculty_Handbook.pdf</t>
  </si>
  <si>
    <t>III-5</t>
  </si>
  <si>
    <t>Faculty qualifications table (all instructional staff — degrees, fields, loads)</t>
  </si>
  <si>
    <t>III, VII</t>
  </si>
  <si>
    <t>Exhibits\III-5_Faculty_Qualifications.xlsx</t>
  </si>
  <si>
    <t>III-6</t>
  </si>
  <si>
    <t>Course evaluation instruments and 4-year trend data</t>
  </si>
  <si>
    <t>Exhibits\III-6_Faculty_Evaluation_Instrument.pdf</t>
  </si>
  <si>
    <t>III-10</t>
  </si>
  <si>
    <t>Representative sample of academic program reviews (4-yr period)</t>
  </si>
  <si>
    <t>Report</t>
  </si>
  <si>
    <t>Exhibits\III-10_Program_Review_Sample.pdf</t>
  </si>
  <si>
    <t>III-12</t>
  </si>
  <si>
    <t>Academic catalog with URL and all programs/degree requirements</t>
  </si>
  <si>
    <t>Exhibits\III-12_Academic_Catalog.pdf</t>
  </si>
  <si>
    <t>III-16</t>
  </si>
  <si>
    <t>Library resources description, holdings data (IPEDS Academic Libraries)</t>
  </si>
  <si>
    <t>Exhibits\III-16_Library_Resources.pdf</t>
  </si>
  <si>
    <t>III-20</t>
  </si>
  <si>
    <t>Distance education policies (faculty, identity verification, quality assurance)</t>
  </si>
  <si>
    <t>Exhibits\III-20_Distance_Ed_Policies.pdf</t>
  </si>
  <si>
    <t>III-23</t>
  </si>
  <si>
    <t>General education program description with curriculum maps</t>
  </si>
  <si>
    <t>Exhibits\III-23_Gen_Ed_Program.pdf</t>
  </si>
  <si>
    <t>IV-1</t>
  </si>
  <si>
    <t>Admissions philosophy and policy statements</t>
  </si>
  <si>
    <t>IV</t>
  </si>
  <si>
    <t>Exhibits\IV-1_Admissions_Philosophy.pdf</t>
  </si>
  <si>
    <t>IV-2</t>
  </si>
  <si>
    <t>Admissions profile data 4-year (IPEDS) disaggregated</t>
  </si>
  <si>
    <t>Exhibits\IV-2_Admissions_Profile.xlsx</t>
  </si>
  <si>
    <t>IV-5</t>
  </si>
  <si>
    <t>Student Handbook</t>
  </si>
  <si>
    <t>Exhibits\IV-5_Student_Handbook.pdf</t>
  </si>
  <si>
    <t>IV-7</t>
  </si>
  <si>
    <t>Financial aid and cost of attendance public disclosures with URLs</t>
  </si>
  <si>
    <t>Exhibits\IV-7_Financial_Aid_Disclosures.pdf</t>
  </si>
  <si>
    <t>IV-13</t>
  </si>
  <si>
    <t>Student enrollment profile disaggregated by relevant populations</t>
  </si>
  <si>
    <t>Exhibits\IV-13_Disaggregated_Achievement_Data.xlsx</t>
  </si>
  <si>
    <t>IV-17</t>
  </si>
  <si>
    <t>Transfer credit policy with URL and articulation agreements list</t>
  </si>
  <si>
    <t>Exhibits\IV-17_Transfer_Credit_Policy.pdf</t>
  </si>
  <si>
    <t>IV-21</t>
  </si>
  <si>
    <t>FERPA policy and student records retention schedule</t>
  </si>
  <si>
    <t>Exhibits\IV-21_FERPA_Student_Records_Policy.pdf</t>
  </si>
  <si>
    <t>V-1</t>
  </si>
  <si>
    <t>Institution-wide and program-level SLOs with relationship matrix</t>
  </si>
  <si>
    <t>V</t>
  </si>
  <si>
    <t>Exhibits\V-1_SLO_Matrix.pdf</t>
  </si>
  <si>
    <t>V-3</t>
  </si>
  <si>
    <t>Curriculum maps by degree/program level</t>
  </si>
  <si>
    <t>Exhibits\V-3_Curriculum_Maps.pdf</t>
  </si>
  <si>
    <t>V-4</t>
  </si>
  <si>
    <t>Institutional assessment plan</t>
  </si>
  <si>
    <t>Exhibits\V-4_Assessment_Plan.pdf</t>
  </si>
  <si>
    <t>V-5</t>
  </si>
  <si>
    <t>Most recent program-level assessment reports</t>
  </si>
  <si>
    <t>Exhibits\V-5_Assessment_Reports.pdf</t>
  </si>
  <si>
    <t>V-7</t>
  </si>
  <si>
    <t>4-year disaggregated student achievement data for EA interpretation</t>
  </si>
  <si>
    <t>I, IV, V</t>
  </si>
  <si>
    <t>Exhibits\V-7_Disaggregated_Assessment_Results.xlsx</t>
  </si>
  <si>
    <t>VI-8</t>
  </si>
  <si>
    <t>KPI reports reviewed by governing body and senior leadership</t>
  </si>
  <si>
    <t>VI</t>
  </si>
  <si>
    <t>Exhibits\VI-8_KPI_Reports.xlsx</t>
  </si>
  <si>
    <t>VI-13</t>
  </si>
  <si>
    <t>Current FY institutional budget</t>
  </si>
  <si>
    <t>Exhibits\VI-13_Current_FY_Budget.pdf</t>
  </si>
  <si>
    <t>VI-14</t>
  </si>
  <si>
    <t>3-5 year long-term financial plan with assumptions</t>
  </si>
  <si>
    <t>Exhibits\VI-14_Long_Term_Financial_Plan.pdf</t>
  </si>
  <si>
    <t>VI-18</t>
  </si>
  <si>
    <t>4-year financial ratio analysis and Composite Financial Index</t>
  </si>
  <si>
    <t>Exhibits\VI-18_Financial_Ratios_Analysis.xlsx</t>
  </si>
  <si>
    <t>VI-20</t>
  </si>
  <si>
    <t>Annual financial audits — 4 most recent fiscal years with management letters</t>
  </si>
  <si>
    <t>Exhibits\VI-20_Financial_Audits.pdf</t>
  </si>
  <si>
    <t>VI-30</t>
  </si>
  <si>
    <t>Title IV: PPA, SAS, ECAR, cohort default rate, financial responsibility score</t>
  </si>
  <si>
    <t>Exhibits\VI-30_Title_IV_Compliance.pdf</t>
  </si>
  <si>
    <t>VII-4</t>
  </si>
  <si>
    <t>Governing documents — bylaws, articles of incorporation, founding documents</t>
  </si>
  <si>
    <t>VII</t>
  </si>
  <si>
    <t>Exhibits\VII-4_Governing_Documents.pdf</t>
  </si>
  <si>
    <t>VII-5</t>
  </si>
  <si>
    <t>Board bylaws and policies and procedures manual</t>
  </si>
  <si>
    <t>Exhibits\VII-5_Board_Bylaws.pdf</t>
  </si>
  <si>
    <t>VII-8</t>
  </si>
  <si>
    <t>Sample board and committee meeting minutes (4-yr sample)</t>
  </si>
  <si>
    <t>Exhibits\VII-8_Board_Meeting_Minutes.pdf</t>
  </si>
  <si>
    <t>VII-10</t>
  </si>
  <si>
    <t>Current board member list with affiliations, CVs, COI status</t>
  </si>
  <si>
    <t>Exhibits\VII-10_Board_Member_List.pdf</t>
  </si>
  <si>
    <t>VII-15</t>
  </si>
  <si>
    <t>CEO appointment documentation and current CV/resume</t>
  </si>
  <si>
    <t>Exhibits\VII-15_CEO_Appointment.pdf</t>
  </si>
  <si>
    <t>VII-19</t>
  </si>
  <si>
    <t>Administrative org chart and senior staff CVs/resumes</t>
  </si>
  <si>
    <t>Exhibits\VII-19_Admin_Org_Chart.pdf</t>
  </si>
  <si>
    <t>UMF UNIVERSITY — MSCHE ACCREDITATION  |  Pre-Evaluation Preparation Checklist</t>
  </si>
  <si>
    <t>DONE?</t>
  </si>
  <si>
    <t>ACTION ITEM</t>
  </si>
  <si>
    <t>TARGET DATE</t>
  </si>
  <si>
    <t>DATE COMPLETED</t>
  </si>
  <si>
    <t>90+ DAYS BEFORE EVALUATION VISIT</t>
  </si>
  <si>
    <t>⬜ Not Started</t>
  </si>
  <si>
    <t>Confirm MSCHE evaluation team visit dates and logistics</t>
  </si>
  <si>
    <t>Accreditation POC</t>
  </si>
  <si>
    <t>Assign standard owners — one lead per standard (I–VII)</t>
  </si>
  <si>
    <t>Provost / President</t>
  </si>
  <si>
    <t>Conduct initial gap analysis using Master Checklist</t>
  </si>
  <si>
    <t>All Standard Owners</t>
  </si>
  <si>
    <t>Identify all missing or incomplete evidence items</t>
  </si>
  <si>
    <t>Begin collecting IPEDS data for past 4 years</t>
  </si>
  <si>
    <t>Institutional Research</t>
  </si>
  <si>
    <t>Compile disaggregated student achievement data (retention, graduation, transfer, placement)</t>
  </si>
  <si>
    <t>Gather annual financial audits (4 most recent fiscal years)</t>
  </si>
  <si>
    <t>CFO / Finance</t>
  </si>
  <si>
    <t>Compile 4-year trend data for all enrollment and HR data (IPEDS/AIU)</t>
  </si>
  <si>
    <t>IR / HR</t>
  </si>
  <si>
    <t>Assemble all institutional policies referenced in Standards II, III, IV</t>
  </si>
  <si>
    <t>Compliance Officer</t>
  </si>
  <si>
    <t>Confirm SAS, ECAR, PPA, and Title IV status documents are current</t>
  </si>
  <si>
    <t>Registrar / Financial Aid</t>
  </si>
  <si>
    <t>60 DAYS BEFORE EVALUATION VISIT</t>
  </si>
  <si>
    <t>Complete evidence gathering for Standards I and VII (Mission, Governance)</t>
  </si>
  <si>
    <t>Standard Owners I + VII</t>
  </si>
  <si>
    <t>Complete evidence gathering for Standard II (Ethics and Integrity)</t>
  </si>
  <si>
    <t>Standard Owner II</t>
  </si>
  <si>
    <t>File all collected exhibits in correct Exhibit folders (I–VII)</t>
  </si>
  <si>
    <t>Upload evidence to MSCHE Evidence Inventory portal (begin)</t>
  </si>
  <si>
    <t>Draft self-study narrative sections for Standards I, II, VII</t>
  </si>
  <si>
    <t>Writing Team</t>
  </si>
  <si>
    <t>Conduct internal walkthrough of Dashboard — verify status counts</t>
  </si>
  <si>
    <t>Confirm student identity verification procedures for distance education</t>
  </si>
  <si>
    <t>Registrar / IT</t>
  </si>
  <si>
    <t>Verify all public disclosure URLs are live and current</t>
  </si>
  <si>
    <t>Communications / Web</t>
  </si>
  <si>
    <t>Prepare campus climate survey results summary for Standard II</t>
  </si>
  <si>
    <t>Dean of Students / IR</t>
  </si>
  <si>
    <t>Complete financial ratios analysis and Composite Financial Index</t>
  </si>
  <si>
    <t>CFO</t>
  </si>
  <si>
    <t>30 DAYS BEFORE EVALUATION VISIT</t>
  </si>
  <si>
    <t>Complete evidence gathering for all remaining standards (III, IV, V, VI)</t>
  </si>
  <si>
    <t>Standard Owners III–VI</t>
  </si>
  <si>
    <t>All exhibits filed and named consistently in Exhibit folders</t>
  </si>
  <si>
    <t>Finalize upload to MSCHE Evidence Inventory portal</t>
  </si>
  <si>
    <t>Complete all self-study narrative sections</t>
  </si>
  <si>
    <t>Conduct mock Q&amp;A session for all standard owners using Response Guide column</t>
  </si>
  <si>
    <t>Review all [PLACEHOLDER] fields in Response Guide — ensure they are filled in</t>
  </si>
  <si>
    <t>Verify COUNTIF dashboard shows accurate readiness percentages</t>
  </si>
  <si>
    <t>Confirm scheduling and logistics for evaluator visit (rooms, tech, hospitality)</t>
  </si>
  <si>
    <t>President's Office</t>
  </si>
  <si>
    <t>Brief senior leadership and board on evaluation visit scope and process</t>
  </si>
  <si>
    <t>President</t>
  </si>
  <si>
    <t>Prepare Evaluator Notes sheet with standard tabs and evaluator names if known</t>
  </si>
  <si>
    <t>2 WEEKS BEFORE EVALUATION VISIT</t>
  </si>
  <si>
    <t>Final review of self-study narrative — check for consistency across standards</t>
  </si>
  <si>
    <t>Provost</t>
  </si>
  <si>
    <t>Practice oral responses for all 65 checklist items with standard owners</t>
  </si>
  <si>
    <t>Identify and resolve any remaining 'Missing' or 'In Progress' items</t>
  </si>
  <si>
    <t>Prepare printed exhibit binders or digital exhibit navigation guide for evaluators</t>
  </si>
  <si>
    <t>Confirm all technology (projector, Wi-Fi, video conferencing) is tested</t>
  </si>
  <si>
    <t>IT</t>
  </si>
  <si>
    <t>Distribute evaluator visit schedule to all participants</t>
  </si>
  <si>
    <t>Brief student representatives who may be interviewed</t>
  </si>
  <si>
    <t>Dean of Students</t>
  </si>
  <si>
    <t>Brief faculty governance leaders who may be interviewed</t>
  </si>
  <si>
    <t>Faculty Senate President</t>
  </si>
  <si>
    <t>DAY OF / DURING EVALUATION VISIT</t>
  </si>
  <si>
    <t>Activate Evaluator Notes tab — log all questions and responses in real time</t>
  </si>
  <si>
    <t>Have all exhibit files accessible (portal + local backup)</t>
  </si>
  <si>
    <t>Ensure standard owners are available and reachable throughout the visit</t>
  </si>
  <si>
    <t>Do not provide evaluators with documents not in the Evidence Inventory without noting it</t>
  </si>
  <si>
    <t>Document any follow-up items requested by evaluators</t>
  </si>
  <si>
    <t>Conduct daily debrief with leadership team at end of each visit day</t>
  </si>
  <si>
    <t>President / Provost</t>
  </si>
  <si>
    <t>UMF UNIVERSITY — MSCHE ACCREDITATION  |  Evaluator Notes  |  Real-Time Q&amp;A Log  |  CONFIDENTIAL</t>
  </si>
  <si>
    <t>TIMESTAMP</t>
  </si>
  <si>
    <t>EVALUATOR NAME</t>
  </si>
  <si>
    <t>MSCHE STANDARD REF</t>
  </si>
  <si>
    <t>QUESTION / OBSERVATION</t>
  </si>
  <si>
    <t>RESPONSE GIVEN / NOTES</t>
  </si>
  <si>
    <t>FOLLOW-UP REQUIRED</t>
  </si>
  <si>
    <t>[Evaluation Visit Date/Time]</t>
  </si>
  <si>
    <t>[Evaluator Name]</t>
  </si>
  <si>
    <t>e.g., I.1</t>
  </si>
  <si>
    <t>[Evaluator question or observation]</t>
  </si>
  <si>
    <t>[Who responded and what was said; reference exhibit number if provided]</t>
  </si>
  <si>
    <t>No Follow-Up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</si>
</sst>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FFFFFF"/>
      <name val="Arial"/>
    </font>
    <font>
      <i/>
      <sz val="9"/>
      <color rgb="FFFFFFFF"/>
      <name val="Arial"/>
    </font>
    <font>
      <b/>
      <sz val="9"/>
      <color rgb="FFFFFFFF"/>
      <name val="Arial"/>
    </font>
    <font>
      <b/>
      <sz val="9"/>
      <color rgb="FF000000"/>
      <name val="Arial"/>
    </font>
    <font>
      <sz val="9"/>
      <color rgb="FF000000"/>
      <name val="Arial"/>
    </font>
    <font>
      <b/>
      <sz val="16"/>
      <color rgb="FFFFFFFF"/>
      <name val="Arial"/>
    </font>
    <font>
      <i/>
      <sz val="10"/>
      <color rgb="FFFFFFFF"/>
      <name val="Arial"/>
    </font>
    <font>
      <sz val="9"/>
      <name val="Arial"/>
    </font>
    <font>
      <b/>
      <sz val="12"/>
      <color rgb="FFFFFFFF"/>
      <name val="Arial"/>
    </font>
    <font>
      <b/>
      <sz val="9"/>
      <name val="Arial"/>
    </font>
    <font>
      <b/>
      <sz val="10"/>
      <color rgb="FFFFFFFF"/>
      <name val="Arial"/>
    </font>
    <font>
      <i/>
      <sz val="9"/>
      <color rgb="FF666666"/>
      <name val="Arial"/>
    </font>
  </fonts>
  <fills count="26">
    <fill>
      <patternFill patternType="none"/>
    </fill>
    <fill>
      <patternFill patternType="gray125"/>
    </fill>
    <fill>
      <patternFill patternType="solid">
        <fgColor rgb="FF1565C0"/>
      </patternFill>
    </fill>
    <fill>
      <patternFill patternType="solid">
        <fgColor rgb="FFEBF2FF"/>
      </patternFill>
    </fill>
    <fill>
      <patternFill patternType="solid">
        <fgColor rgb="FFE3F2FD"/>
      </patternFill>
    </fill>
    <fill>
      <patternFill patternType="solid">
        <fgColor rgb="FFB71C1C"/>
      </patternFill>
    </fill>
    <fill>
      <patternFill patternType="solid">
        <fgColor rgb="FFFFEBEE"/>
      </patternFill>
    </fill>
    <fill>
      <patternFill patternType="solid">
        <fgColor rgb="FF1F3864"/>
      </patternFill>
    </fill>
    <fill>
      <patternFill patternType="solid">
        <fgColor rgb="FFE8EAF6"/>
      </patternFill>
    </fill>
    <fill>
      <patternFill patternType="solid">
        <fgColor rgb="FF2E75B6"/>
      </patternFill>
    </fill>
    <fill>
      <patternFill patternType="solid">
        <fgColor rgb="FF4A148C"/>
      </patternFill>
    </fill>
    <fill>
      <patternFill patternType="solid">
        <fgColor rgb="FFF3E5F5"/>
      </patternFill>
    </fill>
    <fill>
      <patternFill patternType="solid">
        <fgColor rgb="FF006064"/>
      </patternFill>
    </fill>
    <fill>
      <patternFill patternType="solid">
        <fgColor rgb="FFE0F2F1"/>
      </patternFill>
    </fill>
    <fill>
      <patternFill patternType="solid">
        <fgColor rgb="FF1B5E20"/>
      </patternFill>
    </fill>
    <fill>
      <patternFill patternType="solid">
        <fgColor rgb="FFE8F5E9"/>
      </patternFill>
    </fill>
    <fill>
      <patternFill patternType="solid">
        <fgColor rgb="FFFFF9E6"/>
      </patternFill>
    </fill>
    <fill>
      <patternFill patternType="solid">
        <fgColor rgb="FFFFFFFF"/>
      </patternFill>
    </fill>
    <fill>
      <patternFill patternType="solid">
        <fgColor rgb="FFD5F5E3"/>
      </patternFill>
    </fill>
    <fill>
      <patternFill patternType="solid">
        <fgColor rgb="FFD6EAF8"/>
      </patternFill>
    </fill>
    <fill>
      <patternFill patternType="solid">
        <fgColor rgb="FFFADBD8"/>
      </patternFill>
    </fill>
    <fill>
      <patternFill patternType="solid">
        <fgColor rgb="FFFCF3CF"/>
      </patternFill>
    </fill>
    <fill>
      <patternFill patternType="solid">
        <fgColor rgb="FFF2F3F4"/>
      </patternFill>
    </fill>
    <fill>
      <patternFill patternType="solid">
        <fgColor rgb="FF856404"/>
      </patternFill>
    </fill>
    <fill>
      <patternFill patternType="solid">
        <fgColor rgb="FF607D8B"/>
      </patternFill>
    </fill>
    <fill>
      <patternFill patternType="solid">
        <fgColor rgb="FFF5F5F5"/>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19">
    <xf numFmtId="0" fontId="0" fillId="0" borderId="0" xfId="0"/>
    <xf numFmtId="0" fontId="3" fillId="7" borderId="1" xfId="0" applyFont="1" applyFill="1" applyBorder="1"/>
    <xf numFmtId="0" fontId="3" fillId="7" borderId="1" xfId="0" applyFont="1" applyFill="1" applyBorder="1" applyAlignment="1">
      <alignment horizontal="center" vertical="center" wrapText="1"/>
    </xf>
    <xf numFmtId="0" fontId="4" fillId="4" borderId="1" xfId="0" applyFont="1" applyFill="1" applyBorder="1" applyAlignment="1">
      <alignment horizontal="left" vertical="center"/>
    </xf>
    <xf numFmtId="0" fontId="5" fillId="4" borderId="1" xfId="0" applyFont="1" applyFill="1" applyBorder="1" applyAlignment="1">
      <alignment horizontal="center" vertical="center"/>
    </xf>
    <xf numFmtId="9" fontId="5" fillId="4" borderId="1" xfId="0" applyNumberFormat="1" applyFont="1" applyFill="1" applyBorder="1" applyAlignment="1">
      <alignment horizontal="center" vertical="center"/>
    </xf>
    <xf numFmtId="0" fontId="4" fillId="6" borderId="1" xfId="0" applyFont="1" applyFill="1" applyBorder="1" applyAlignment="1">
      <alignment horizontal="left" vertical="center"/>
    </xf>
    <xf numFmtId="0" fontId="5" fillId="6" borderId="1" xfId="0" applyFont="1" applyFill="1" applyBorder="1" applyAlignment="1">
      <alignment horizontal="center" vertical="center"/>
    </xf>
    <xf numFmtId="9" fontId="5" fillId="6" borderId="1" xfId="0" applyNumberFormat="1" applyFont="1" applyFill="1" applyBorder="1" applyAlignment="1">
      <alignment horizontal="center" vertical="center"/>
    </xf>
    <xf numFmtId="0" fontId="4" fillId="8" borderId="1" xfId="0" applyFont="1" applyFill="1" applyBorder="1" applyAlignment="1">
      <alignment horizontal="left" vertical="center"/>
    </xf>
    <xf numFmtId="0" fontId="5" fillId="8" borderId="1" xfId="0" applyFont="1" applyFill="1" applyBorder="1" applyAlignment="1">
      <alignment horizontal="center" vertical="center"/>
    </xf>
    <xf numFmtId="9" fontId="5" fillId="8" borderId="1" xfId="0" applyNumberFormat="1" applyFont="1" applyFill="1" applyBorder="1" applyAlignment="1">
      <alignment horizontal="center" vertical="center"/>
    </xf>
    <xf numFmtId="0" fontId="4" fillId="11" borderId="1" xfId="0" applyFont="1" applyFill="1" applyBorder="1" applyAlignment="1">
      <alignment horizontal="left" vertical="center"/>
    </xf>
    <xf numFmtId="0" fontId="5" fillId="11" borderId="1" xfId="0" applyFont="1" applyFill="1" applyBorder="1" applyAlignment="1">
      <alignment horizontal="center" vertical="center"/>
    </xf>
    <xf numFmtId="9" fontId="5" fillId="11" borderId="1" xfId="0" applyNumberFormat="1" applyFont="1" applyFill="1" applyBorder="1" applyAlignment="1">
      <alignment horizontal="center" vertical="center"/>
    </xf>
    <xf numFmtId="0" fontId="4" fillId="13" borderId="1" xfId="0" applyFont="1" applyFill="1" applyBorder="1" applyAlignment="1">
      <alignment horizontal="left" vertical="center"/>
    </xf>
    <xf numFmtId="0" fontId="5" fillId="13" borderId="1" xfId="0" applyFont="1" applyFill="1" applyBorder="1" applyAlignment="1">
      <alignment horizontal="center" vertical="center"/>
    </xf>
    <xf numFmtId="9" fontId="5" fillId="13" borderId="1" xfId="0" applyNumberFormat="1" applyFont="1" applyFill="1" applyBorder="1" applyAlignment="1">
      <alignment horizontal="center" vertical="center"/>
    </xf>
    <xf numFmtId="0" fontId="4" fillId="15" borderId="1" xfId="0" applyFont="1" applyFill="1" applyBorder="1" applyAlignment="1">
      <alignment horizontal="left" vertical="center"/>
    </xf>
    <xf numFmtId="0" fontId="5" fillId="15" borderId="1" xfId="0" applyFont="1" applyFill="1" applyBorder="1" applyAlignment="1">
      <alignment horizontal="center" vertical="center"/>
    </xf>
    <xf numFmtId="9" fontId="5" fillId="15" borderId="1" xfId="0" applyNumberFormat="1" applyFont="1" applyFill="1" applyBorder="1" applyAlignment="1">
      <alignment horizontal="center" vertical="center"/>
    </xf>
    <xf numFmtId="0" fontId="3" fillId="7" borderId="1" xfId="0" applyFont="1" applyFill="1" applyBorder="1" applyAlignment="1">
      <alignment horizontal="left" vertical="center"/>
    </xf>
    <xf numFmtId="0" fontId="3" fillId="7" borderId="1" xfId="0" applyFont="1" applyFill="1" applyBorder="1" applyAlignment="1">
      <alignment horizontal="center" vertical="center"/>
    </xf>
    <xf numFmtId="9" fontId="3" fillId="7" borderId="1" xfId="0" applyNumberFormat="1" applyFont="1" applyFill="1" applyBorder="1" applyAlignment="1">
      <alignment horizontal="center" vertical="center"/>
    </xf>
    <xf numFmtId="0" fontId="8" fillId="17" borderId="1" xfId="0" applyFont="1" applyFill="1" applyBorder="1" applyAlignment="1">
      <alignment horizontal="left" vertical="center" wrapText="1"/>
    </xf>
    <xf numFmtId="0" fontId="5" fillId="18" borderId="1" xfId="0" applyFont="1" applyFill="1" applyBorder="1" applyAlignment="1">
      <alignment horizontal="left" vertical="center"/>
    </xf>
    <xf numFmtId="0" fontId="5" fillId="19" borderId="1" xfId="0" applyFont="1" applyFill="1" applyBorder="1" applyAlignment="1">
      <alignment horizontal="left" vertical="center"/>
    </xf>
    <xf numFmtId="0" fontId="5" fillId="20" borderId="1" xfId="0" applyFont="1" applyFill="1" applyBorder="1" applyAlignment="1">
      <alignment horizontal="left" vertical="center"/>
    </xf>
    <xf numFmtId="0" fontId="5" fillId="21" borderId="1" xfId="0" applyFont="1" applyFill="1" applyBorder="1" applyAlignment="1">
      <alignment horizontal="left" vertical="center"/>
    </xf>
    <xf numFmtId="0" fontId="5" fillId="2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3" fillId="5"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5" fillId="8" borderId="1" xfId="0" applyFont="1" applyFill="1" applyBorder="1" applyAlignment="1">
      <alignment horizontal="left" vertical="top" wrapText="1"/>
    </xf>
    <xf numFmtId="0" fontId="5" fillId="8" borderId="1" xfId="0" applyFont="1" applyFill="1" applyBorder="1" applyAlignment="1">
      <alignment horizontal="center" vertical="top" wrapText="1"/>
    </xf>
    <xf numFmtId="0" fontId="3"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4" fillId="11" borderId="1" xfId="0" applyFont="1" applyFill="1" applyBorder="1" applyAlignment="1">
      <alignment horizontal="center" vertical="top" wrapText="1"/>
    </xf>
    <xf numFmtId="0" fontId="5" fillId="11" borderId="1" xfId="0" applyFont="1" applyFill="1" applyBorder="1" applyAlignment="1">
      <alignment horizontal="left" vertical="top" wrapText="1"/>
    </xf>
    <xf numFmtId="0" fontId="5" fillId="11" borderId="1" xfId="0" applyFont="1" applyFill="1" applyBorder="1" applyAlignment="1">
      <alignment horizontal="center" vertical="top" wrapText="1"/>
    </xf>
    <xf numFmtId="0" fontId="3" fillId="12" borderId="1" xfId="0" applyFont="1" applyFill="1" applyBorder="1" applyAlignment="1">
      <alignment horizontal="center" vertical="center" wrapText="1"/>
    </xf>
    <xf numFmtId="0" fontId="4" fillId="13" borderId="1" xfId="0" applyFont="1" applyFill="1" applyBorder="1" applyAlignment="1">
      <alignment horizontal="center" vertical="top" wrapText="1"/>
    </xf>
    <xf numFmtId="0" fontId="5" fillId="13" borderId="1" xfId="0" applyFont="1" applyFill="1" applyBorder="1" applyAlignment="1">
      <alignment horizontal="left" vertical="top" wrapText="1"/>
    </xf>
    <xf numFmtId="0" fontId="5" fillId="13" borderId="1" xfId="0" applyFont="1" applyFill="1" applyBorder="1" applyAlignment="1">
      <alignment horizontal="center" vertical="top" wrapText="1"/>
    </xf>
    <xf numFmtId="0" fontId="3" fillId="14" borderId="1" xfId="0" applyFont="1" applyFill="1" applyBorder="1" applyAlignment="1">
      <alignment horizontal="center" vertical="center" wrapText="1"/>
    </xf>
    <xf numFmtId="0" fontId="4" fillId="15" borderId="1" xfId="0" applyFont="1" applyFill="1" applyBorder="1" applyAlignment="1">
      <alignment horizontal="center" vertical="top" wrapText="1"/>
    </xf>
    <xf numFmtId="0" fontId="5" fillId="15" borderId="1" xfId="0" applyFont="1" applyFill="1" applyBorder="1" applyAlignment="1">
      <alignment horizontal="left" vertical="top" wrapText="1"/>
    </xf>
    <xf numFmtId="0" fontId="5" fillId="15" borderId="1" xfId="0" applyFont="1" applyFill="1" applyBorder="1" applyAlignment="1">
      <alignment horizontal="center" vertical="top" wrapText="1"/>
    </xf>
    <xf numFmtId="0" fontId="10" fillId="17" borderId="1" xfId="0" applyFont="1" applyFill="1" applyBorder="1" applyAlignment="1">
      <alignment horizontal="center" vertical="top" wrapText="1"/>
    </xf>
    <xf numFmtId="0" fontId="8" fillId="17" borderId="1" xfId="0" applyFont="1" applyFill="1" applyBorder="1" applyAlignment="1">
      <alignment horizontal="left" vertical="top" wrapText="1"/>
    </xf>
    <xf numFmtId="0" fontId="8" fillId="17"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0" fontId="8" fillId="4" borderId="1" xfId="0" applyFont="1" applyFill="1" applyBorder="1" applyAlignment="1">
      <alignment horizontal="center" vertical="top" wrapText="1"/>
    </xf>
    <xf numFmtId="0" fontId="10" fillId="6" borderId="1" xfId="0" applyFont="1" applyFill="1" applyBorder="1" applyAlignment="1">
      <alignment horizontal="center" vertical="top" wrapText="1"/>
    </xf>
    <xf numFmtId="0" fontId="8" fillId="6" borderId="1" xfId="0" applyFont="1" applyFill="1" applyBorder="1" applyAlignment="1">
      <alignment horizontal="left" vertical="top" wrapText="1"/>
    </xf>
    <xf numFmtId="0" fontId="8" fillId="6" borderId="1" xfId="0" applyFont="1" applyFill="1" applyBorder="1" applyAlignment="1">
      <alignment horizontal="center" vertical="top" wrapText="1"/>
    </xf>
    <xf numFmtId="0" fontId="10" fillId="8" borderId="1" xfId="0" applyFont="1" applyFill="1" applyBorder="1" applyAlignment="1">
      <alignment horizontal="center" vertical="top" wrapText="1"/>
    </xf>
    <xf numFmtId="0" fontId="8" fillId="8" borderId="1" xfId="0" applyFont="1" applyFill="1" applyBorder="1" applyAlignment="1">
      <alignment horizontal="left" vertical="top" wrapText="1"/>
    </xf>
    <xf numFmtId="0" fontId="8" fillId="8" borderId="1" xfId="0" applyFont="1" applyFill="1" applyBorder="1" applyAlignment="1">
      <alignment horizontal="center" vertical="top" wrapText="1"/>
    </xf>
    <xf numFmtId="0" fontId="10" fillId="11" borderId="1" xfId="0" applyFont="1" applyFill="1" applyBorder="1" applyAlignment="1">
      <alignment horizontal="center" vertical="top" wrapText="1"/>
    </xf>
    <xf numFmtId="0" fontId="8" fillId="11" borderId="1" xfId="0" applyFont="1" applyFill="1" applyBorder="1" applyAlignment="1">
      <alignment horizontal="left" vertical="top" wrapText="1"/>
    </xf>
    <xf numFmtId="0" fontId="8" fillId="11" borderId="1" xfId="0" applyFont="1" applyFill="1" applyBorder="1" applyAlignment="1">
      <alignment horizontal="center" vertical="top" wrapText="1"/>
    </xf>
    <xf numFmtId="0" fontId="10" fillId="13" borderId="1" xfId="0" applyFont="1" applyFill="1" applyBorder="1" applyAlignment="1">
      <alignment horizontal="center" vertical="top" wrapText="1"/>
    </xf>
    <xf numFmtId="0" fontId="8" fillId="13" borderId="1" xfId="0" applyFont="1" applyFill="1" applyBorder="1" applyAlignment="1">
      <alignment horizontal="left" vertical="top" wrapText="1"/>
    </xf>
    <xf numFmtId="0" fontId="8" fillId="13" borderId="1" xfId="0" applyFont="1" applyFill="1" applyBorder="1" applyAlignment="1">
      <alignment horizontal="center" vertical="top" wrapText="1"/>
    </xf>
    <xf numFmtId="0" fontId="10" fillId="15" borderId="1" xfId="0" applyFont="1" applyFill="1" applyBorder="1" applyAlignment="1">
      <alignment horizontal="center" vertical="top" wrapText="1"/>
    </xf>
    <xf numFmtId="0" fontId="8" fillId="15" borderId="1" xfId="0" applyFont="1" applyFill="1" applyBorder="1" applyAlignment="1">
      <alignment horizontal="left" vertical="top" wrapText="1"/>
    </xf>
    <xf numFmtId="0" fontId="8" fillId="15" borderId="1" xfId="0" applyFont="1" applyFill="1" applyBorder="1" applyAlignment="1">
      <alignment horizontal="center" vertical="top" wrapText="1"/>
    </xf>
    <xf numFmtId="0" fontId="10" fillId="17" borderId="1" xfId="0" applyFont="1" applyFill="1" applyBorder="1" applyAlignment="1">
      <alignment horizontal="center" vertical="center" wrapText="1"/>
    </xf>
    <xf numFmtId="0" fontId="8" fillId="17"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3" fillId="24" borderId="1" xfId="0" applyFont="1" applyFill="1" applyBorder="1" applyAlignment="1">
      <alignment horizontal="center" vertical="center" wrapText="1"/>
    </xf>
    <xf numFmtId="0" fontId="12" fillId="17" borderId="1" xfId="0" applyFont="1" applyFill="1" applyBorder="1" applyAlignment="1">
      <alignment vertical="top" wrapText="1"/>
    </xf>
    <xf numFmtId="0" fontId="0" fillId="25" borderId="1" xfId="0" applyFill="1" applyBorder="1" applyAlignment="1">
      <alignment vertical="top" wrapText="1"/>
    </xf>
    <xf numFmtId="0" fontId="0" fillId="17" borderId="1" xfId="0" applyFill="1" applyBorder="1" applyAlignment="1">
      <alignment vertical="top" wrapText="1"/>
    </xf>
    <xf numFmtId="0" fontId="5" fillId="16" borderId="1" xfId="0" applyFont="1" applyFill="1" applyBorder="1" applyAlignment="1">
      <alignment horizontal="left" vertical="center"/>
    </xf>
    <xf numFmtId="0" fontId="0" fillId="0" borderId="0" xfId="0"/>
    <xf numFmtId="0" fontId="8" fillId="20" borderId="1" xfId="0" applyFont="1" applyFill="1" applyBorder="1" applyAlignment="1">
      <alignment horizontal="left" vertical="center" wrapText="1"/>
    </xf>
    <xf numFmtId="0" fontId="8" fillId="21" borderId="1" xfId="0" applyFont="1" applyFill="1" applyBorder="1" applyAlignment="1">
      <alignment horizontal="left" vertical="center" wrapText="1"/>
    </xf>
    <xf numFmtId="0" fontId="7" fillId="7" borderId="0" xfId="0" applyFont="1" applyFill="1" applyAlignment="1">
      <alignment horizontal="center" vertical="center"/>
    </xf>
    <xf numFmtId="0" fontId="8" fillId="18" borderId="1" xfId="0" applyFont="1" applyFill="1" applyBorder="1" applyAlignment="1">
      <alignment horizontal="left" vertical="center" wrapText="1"/>
    </xf>
    <xf numFmtId="0" fontId="8" fillId="19" borderId="1" xfId="0" applyFont="1" applyFill="1" applyBorder="1" applyAlignment="1">
      <alignment horizontal="left" vertical="center" wrapText="1"/>
    </xf>
    <xf numFmtId="0" fontId="6" fillId="7" borderId="0" xfId="0" applyFont="1" applyFill="1" applyAlignment="1">
      <alignment horizontal="center" vertical="center"/>
    </xf>
    <xf numFmtId="0" fontId="8" fillId="22" borderId="1" xfId="0" applyFont="1" applyFill="1" applyBorder="1" applyAlignment="1">
      <alignment horizontal="left" vertical="center" wrapText="1"/>
    </xf>
    <xf numFmtId="0" fontId="8" fillId="17" borderId="1" xfId="0" applyFont="1" applyFill="1" applyBorder="1" applyAlignment="1">
      <alignment horizontal="left"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2" fillId="5" borderId="0" xfId="0" applyFont="1" applyFill="1" applyAlignment="1">
      <alignment horizontal="center" vertical="center"/>
    </xf>
    <xf numFmtId="0" fontId="1" fillId="5" borderId="0" xfId="0" applyFont="1" applyFill="1" applyAlignment="1">
      <alignment horizontal="center" vertical="center"/>
    </xf>
    <xf numFmtId="0" fontId="2" fillId="7" borderId="0" xfId="0" applyFont="1" applyFill="1" applyAlignment="1">
      <alignment horizontal="center" vertical="center"/>
    </xf>
    <xf numFmtId="0" fontId="1" fillId="7" borderId="0" xfId="0" applyFont="1" applyFill="1" applyAlignment="1">
      <alignment horizontal="center" vertical="center"/>
    </xf>
    <xf numFmtId="0" fontId="2" fillId="9" borderId="0" xfId="0" applyFont="1" applyFill="1" applyAlignment="1">
      <alignment horizontal="center" vertical="center"/>
    </xf>
    <xf numFmtId="0" fontId="1" fillId="9" borderId="0" xfId="0" applyFont="1" applyFill="1" applyAlignment="1">
      <alignment horizontal="center" vertical="center"/>
    </xf>
    <xf numFmtId="0" fontId="2" fillId="10" borderId="0" xfId="0" applyFont="1" applyFill="1" applyAlignment="1">
      <alignment horizontal="center" vertical="center"/>
    </xf>
    <xf numFmtId="0" fontId="1" fillId="10" borderId="0" xfId="0" applyFont="1" applyFill="1" applyAlignment="1">
      <alignment horizontal="center" vertical="center"/>
    </xf>
    <xf numFmtId="0" fontId="2" fillId="12" borderId="0" xfId="0" applyFont="1" applyFill="1" applyAlignment="1">
      <alignment horizontal="center" vertical="center"/>
    </xf>
    <xf numFmtId="0" fontId="1" fillId="12" borderId="0" xfId="0" applyFont="1" applyFill="1" applyAlignment="1">
      <alignment horizontal="center" vertical="center"/>
    </xf>
    <xf numFmtId="0" fontId="2" fillId="14" borderId="0" xfId="0" applyFont="1" applyFill="1" applyAlignment="1">
      <alignment horizontal="center" vertical="center"/>
    </xf>
    <xf numFmtId="0" fontId="1" fillId="14" borderId="0" xfId="0" applyFont="1" applyFill="1" applyAlignment="1">
      <alignment horizontal="center" vertical="center"/>
    </xf>
    <xf numFmtId="0" fontId="9" fillId="23" borderId="0" xfId="0" applyFont="1" applyFill="1" applyAlignment="1">
      <alignment horizontal="center" vertical="center"/>
    </xf>
    <xf numFmtId="0" fontId="11" fillId="10" borderId="1" xfId="0" applyFont="1" applyFill="1" applyBorder="1" applyAlignment="1">
      <alignment horizontal="center" vertical="center"/>
    </xf>
    <xf numFmtId="0" fontId="11" fillId="2" borderId="1" xfId="0" applyFont="1" applyFill="1" applyBorder="1" applyAlignment="1">
      <alignment horizontal="center" vertical="center"/>
    </xf>
    <xf numFmtId="0" fontId="9" fillId="7" borderId="0" xfId="0" applyFont="1" applyFill="1" applyAlignment="1">
      <alignment horizontal="center" vertical="center"/>
    </xf>
    <xf numFmtId="0" fontId="11" fillId="7" borderId="1" xfId="0" applyFont="1" applyFill="1" applyBorder="1" applyAlignment="1">
      <alignment horizontal="center" vertical="center"/>
    </xf>
    <xf numFmtId="0" fontId="11" fillId="12" borderId="1" xfId="0" applyFont="1" applyFill="1" applyBorder="1" applyAlignment="1">
      <alignment horizontal="center" vertical="center"/>
    </xf>
    <xf numFmtId="0" fontId="11" fillId="5" borderId="1" xfId="0" applyFont="1" applyFill="1" applyBorder="1" applyAlignment="1">
      <alignment horizontal="center" vertical="center"/>
    </xf>
    <xf numFmtId="0" fontId="9" fillId="24"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9A84C"/>
  </sheetPr>
  <dimension ref="A1:H28"/>
  <sheetViews>
    <sheetView zoomScale="125" zoomScaleNormal="125" workbookViewId="0">
      <pane ySplit="13" topLeftCell="A14" activePane="bottomLeft" state="frozen"/>
      <selection pane="bottomLeft" sqref="A1:H1"/>
    </sheetView>
  </sheetViews>
  <sheetFormatPr defaultRowHeight="15" x14ac:dyDescent="0.25"/>
  <cols>
    <col min="1" max="1" width="46" customWidth="1"/>
    <col min="2" max="6" width="14" customWidth="1"/>
    <col min="7" max="8" width="16" customWidth="1"/>
  </cols>
  <sheetData>
    <row r="1" spans="1:8" ht="32.1" customHeight="1" x14ac:dyDescent="0.25">
      <c r="A1" s="94" t="s">
        <v>0</v>
      </c>
      <c r="B1" s="88"/>
      <c r="C1" s="88"/>
      <c r="D1" s="88"/>
      <c r="E1" s="88"/>
      <c r="F1" s="88"/>
      <c r="G1" s="88"/>
      <c r="H1" s="88"/>
    </row>
    <row r="2" spans="1:8" ht="18" customHeight="1" x14ac:dyDescent="0.25">
      <c r="A2" s="91" t="s">
        <v>1</v>
      </c>
      <c r="B2" s="88"/>
      <c r="C2" s="88"/>
      <c r="D2" s="88"/>
      <c r="E2" s="88"/>
      <c r="F2" s="88"/>
      <c r="G2" s="88"/>
      <c r="H2" s="88"/>
    </row>
    <row r="4" spans="1:8" ht="15.95" customHeight="1" x14ac:dyDescent="0.25">
      <c r="A4" s="1" t="s">
        <v>2</v>
      </c>
      <c r="B4" s="87" t="s">
        <v>3</v>
      </c>
      <c r="C4" s="88"/>
      <c r="D4" s="88"/>
      <c r="E4" s="88"/>
      <c r="F4" s="88"/>
      <c r="G4" s="88"/>
      <c r="H4" s="88"/>
    </row>
    <row r="5" spans="1:8" ht="15.95" customHeight="1" x14ac:dyDescent="0.25">
      <c r="A5" s="1" t="s">
        <v>4</v>
      </c>
      <c r="B5" s="87" t="s">
        <v>5</v>
      </c>
      <c r="C5" s="88"/>
      <c r="D5" s="88"/>
      <c r="E5" s="88"/>
      <c r="F5" s="88"/>
      <c r="G5" s="88"/>
      <c r="H5" s="88"/>
    </row>
    <row r="6" spans="1:8" ht="15.95" customHeight="1" x14ac:dyDescent="0.25">
      <c r="A6" s="1" t="s">
        <v>6</v>
      </c>
      <c r="B6" s="87" t="s">
        <v>7</v>
      </c>
      <c r="C6" s="88"/>
      <c r="D6" s="88"/>
      <c r="E6" s="88"/>
      <c r="F6" s="88"/>
      <c r="G6" s="88"/>
      <c r="H6" s="88"/>
    </row>
    <row r="7" spans="1:8" ht="15.95" customHeight="1" x14ac:dyDescent="0.25">
      <c r="A7" s="1" t="s">
        <v>8</v>
      </c>
      <c r="B7" s="87" t="s">
        <v>9</v>
      </c>
      <c r="C7" s="88"/>
      <c r="D7" s="88"/>
      <c r="E7" s="88"/>
      <c r="F7" s="88"/>
      <c r="G7" s="88"/>
      <c r="H7" s="88"/>
    </row>
    <row r="8" spans="1:8" ht="15.95" customHeight="1" x14ac:dyDescent="0.25">
      <c r="A8" s="1" t="s">
        <v>10</v>
      </c>
      <c r="B8" s="87" t="s">
        <v>11</v>
      </c>
      <c r="C8" s="88"/>
      <c r="D8" s="88"/>
      <c r="E8" s="88"/>
      <c r="F8" s="88"/>
      <c r="G8" s="88"/>
      <c r="H8" s="88"/>
    </row>
    <row r="9" spans="1:8" ht="15.95" customHeight="1" x14ac:dyDescent="0.25">
      <c r="A9" s="1" t="s">
        <v>12</v>
      </c>
      <c r="B9" s="87" t="s">
        <v>13</v>
      </c>
      <c r="C9" s="88"/>
      <c r="D9" s="88"/>
      <c r="E9" s="88"/>
      <c r="F9" s="88"/>
      <c r="G9" s="88"/>
      <c r="H9" s="88"/>
    </row>
    <row r="10" spans="1:8" ht="15.95" customHeight="1" x14ac:dyDescent="0.25">
      <c r="A10" s="1" t="s">
        <v>14</v>
      </c>
      <c r="B10" s="87" t="s">
        <v>15</v>
      </c>
      <c r="C10" s="88"/>
      <c r="D10" s="88"/>
      <c r="E10" s="88"/>
      <c r="F10" s="88"/>
      <c r="G10" s="88"/>
      <c r="H10" s="88"/>
    </row>
    <row r="11" spans="1:8" ht="15.95" customHeight="1" x14ac:dyDescent="0.25">
      <c r="A11" s="1" t="s">
        <v>16</v>
      </c>
      <c r="B11" s="87" t="s">
        <v>9</v>
      </c>
      <c r="C11" s="88"/>
      <c r="D11" s="88"/>
      <c r="E11" s="88"/>
      <c r="F11" s="88"/>
      <c r="G11" s="88"/>
      <c r="H11" s="88"/>
    </row>
    <row r="12" spans="1:8" ht="5.25" customHeight="1" x14ac:dyDescent="0.25"/>
    <row r="13" spans="1:8" ht="24" hidden="1" customHeight="1" x14ac:dyDescent="0.25">
      <c r="A13" s="2" t="s">
        <v>17</v>
      </c>
      <c r="B13" s="2" t="s">
        <v>18</v>
      </c>
      <c r="C13" s="2" t="s">
        <v>19</v>
      </c>
      <c r="D13" s="2" t="s">
        <v>20</v>
      </c>
      <c r="E13" s="2" t="s">
        <v>21</v>
      </c>
      <c r="F13" s="2" t="s">
        <v>22</v>
      </c>
      <c r="G13" s="2" t="s">
        <v>23</v>
      </c>
      <c r="H13" s="2" t="s">
        <v>24</v>
      </c>
    </row>
    <row r="14" spans="1:8" ht="18" customHeight="1" x14ac:dyDescent="0.25">
      <c r="A14" s="3" t="s">
        <v>25</v>
      </c>
      <c r="B14" s="4">
        <v>6</v>
      </c>
      <c r="C14" s="4">
        <f>COUNTIF('Std I'!H4:H9,"Ready")</f>
        <v>0</v>
      </c>
      <c r="D14" s="4">
        <f>COUNTIF('Std I'!H4:H9,"In Progress")</f>
        <v>0</v>
      </c>
      <c r="E14" s="4">
        <f>COUNTIF('Std I'!H4:H9,"Missing")</f>
        <v>0</v>
      </c>
      <c r="F14" s="4">
        <f>COUNTIF('Std I'!H4:H9,"Not Started")</f>
        <v>6</v>
      </c>
      <c r="G14" s="5">
        <f t="shared" ref="G14:G21" si="0">IF(B14&gt;0,C14/B14,0)</f>
        <v>0</v>
      </c>
      <c r="H14" s="4" t="str">
        <f t="shared" ref="H14:H20" si="1">IF(G14=1,"✅ Complete",IF(G14&gt;=0.75,"🟡 On Track",IF(E14&gt;0,"🔴 Gaps Found","⬜ Not Started")))</f>
        <v>⬜ Not Started</v>
      </c>
    </row>
    <row r="15" spans="1:8" ht="18" customHeight="1" x14ac:dyDescent="0.25">
      <c r="A15" s="6" t="s">
        <v>26</v>
      </c>
      <c r="B15" s="7">
        <v>9</v>
      </c>
      <c r="C15" s="7">
        <f>COUNTIF('Std II'!H4:H12,"Ready")</f>
        <v>0</v>
      </c>
      <c r="D15" s="7">
        <f>COUNTIF('Std II'!H4:H12,"In Progress")</f>
        <v>0</v>
      </c>
      <c r="E15" s="7">
        <f>COUNTIF('Std II'!H4:H12,"Missing")</f>
        <v>0</v>
      </c>
      <c r="F15" s="7">
        <f>COUNTIF('Std II'!H4:H12,"Not Started")</f>
        <v>9</v>
      </c>
      <c r="G15" s="8">
        <f t="shared" si="0"/>
        <v>0</v>
      </c>
      <c r="H15" s="7" t="str">
        <f t="shared" si="1"/>
        <v>⬜ Not Started</v>
      </c>
    </row>
    <row r="16" spans="1:8" ht="18" customHeight="1" x14ac:dyDescent="0.25">
      <c r="A16" s="9" t="s">
        <v>27</v>
      </c>
      <c r="B16" s="10">
        <v>10</v>
      </c>
      <c r="C16" s="10">
        <f>COUNTIF('Std III'!H4:H13,"Ready")</f>
        <v>0</v>
      </c>
      <c r="D16" s="10">
        <f>COUNTIF('Std III'!H4:H13,"In Progress")</f>
        <v>0</v>
      </c>
      <c r="E16" s="10">
        <f>COUNTIF('Std III'!H4:H13,"Missing")</f>
        <v>0</v>
      </c>
      <c r="F16" s="10">
        <f>COUNTIF('Std III'!H4:H13,"Not Started")</f>
        <v>10</v>
      </c>
      <c r="G16" s="11">
        <f t="shared" si="0"/>
        <v>0</v>
      </c>
      <c r="H16" s="10" t="str">
        <f t="shared" si="1"/>
        <v>⬜ Not Started</v>
      </c>
    </row>
    <row r="17" spans="1:8" ht="18" customHeight="1" x14ac:dyDescent="0.25">
      <c r="A17" s="3" t="s">
        <v>28</v>
      </c>
      <c r="B17" s="4">
        <v>7</v>
      </c>
      <c r="C17" s="4">
        <f>COUNTIF('Std IV'!H4:H10,"Ready")</f>
        <v>0</v>
      </c>
      <c r="D17" s="4">
        <f>COUNTIF('Std IV'!H4:H10,"In Progress")</f>
        <v>0</v>
      </c>
      <c r="E17" s="4">
        <f>COUNTIF('Std IV'!H4:H10,"Missing")</f>
        <v>0</v>
      </c>
      <c r="F17" s="4">
        <f>COUNTIF('Std IV'!H4:H10,"Not Started")</f>
        <v>7</v>
      </c>
      <c r="G17" s="5">
        <f t="shared" si="0"/>
        <v>0</v>
      </c>
      <c r="H17" s="4" t="str">
        <f t="shared" si="1"/>
        <v>⬜ Not Started</v>
      </c>
    </row>
    <row r="18" spans="1:8" ht="18" customHeight="1" x14ac:dyDescent="0.25">
      <c r="A18" s="12" t="s">
        <v>29</v>
      </c>
      <c r="B18" s="13">
        <v>5</v>
      </c>
      <c r="C18" s="13">
        <f>COUNTIF('Std V'!H4:H8,"Ready")</f>
        <v>0</v>
      </c>
      <c r="D18" s="13">
        <f>COUNTIF('Std V'!H4:H8,"In Progress")</f>
        <v>0</v>
      </c>
      <c r="E18" s="13">
        <f>COUNTIF('Std V'!H4:H8,"Missing")</f>
        <v>0</v>
      </c>
      <c r="F18" s="13">
        <f>COUNTIF('Std V'!H4:H8,"Not Started")</f>
        <v>5</v>
      </c>
      <c r="G18" s="14">
        <f t="shared" si="0"/>
        <v>0</v>
      </c>
      <c r="H18" s="13" t="str">
        <f t="shared" si="1"/>
        <v>⬜ Not Started</v>
      </c>
    </row>
    <row r="19" spans="1:8" ht="18" customHeight="1" x14ac:dyDescent="0.25">
      <c r="A19" s="15" t="s">
        <v>30</v>
      </c>
      <c r="B19" s="16">
        <v>10</v>
      </c>
      <c r="C19" s="16">
        <f>COUNTIF('Std VI'!H4:H13,"Ready")</f>
        <v>0</v>
      </c>
      <c r="D19" s="16">
        <f>COUNTIF('Std VI'!H4:H13,"In Progress")</f>
        <v>0</v>
      </c>
      <c r="E19" s="16">
        <f>COUNTIF('Std VI'!H4:H13,"Missing")</f>
        <v>0</v>
      </c>
      <c r="F19" s="16">
        <f>COUNTIF('Std VI'!H4:H13,"Not Started")</f>
        <v>10</v>
      </c>
      <c r="G19" s="17">
        <f t="shared" si="0"/>
        <v>0</v>
      </c>
      <c r="H19" s="16" t="str">
        <f t="shared" si="1"/>
        <v>⬜ Not Started</v>
      </c>
    </row>
    <row r="20" spans="1:8" ht="18" customHeight="1" x14ac:dyDescent="0.25">
      <c r="A20" s="18" t="s">
        <v>31</v>
      </c>
      <c r="B20" s="19">
        <v>6</v>
      </c>
      <c r="C20" s="19">
        <f>COUNTIF('Std VII'!H4:H9,"Ready")</f>
        <v>0</v>
      </c>
      <c r="D20" s="19">
        <f>COUNTIF('Std VII'!H4:H9,"In Progress")</f>
        <v>0</v>
      </c>
      <c r="E20" s="19">
        <f>COUNTIF('Std VII'!H4:H9,"Missing")</f>
        <v>0</v>
      </c>
      <c r="F20" s="19">
        <f>COUNTIF('Std VII'!H4:H9,"Not Started")</f>
        <v>6</v>
      </c>
      <c r="G20" s="20">
        <f t="shared" si="0"/>
        <v>0</v>
      </c>
      <c r="H20" s="19" t="str">
        <f t="shared" si="1"/>
        <v>⬜ Not Started</v>
      </c>
    </row>
    <row r="21" spans="1:8" ht="20.100000000000001" customHeight="1" x14ac:dyDescent="0.25">
      <c r="A21" s="21" t="s">
        <v>32</v>
      </c>
      <c r="B21" s="22">
        <f>SUM(B14:B20)</f>
        <v>53</v>
      </c>
      <c r="C21" s="22">
        <f>SUM(C14:C20)</f>
        <v>0</v>
      </c>
      <c r="D21" s="22">
        <f>SUM(D14:D20)</f>
        <v>0</v>
      </c>
      <c r="E21" s="22">
        <f>SUM(E14:E20)</f>
        <v>0</v>
      </c>
      <c r="F21" s="22">
        <f>SUM(F14:F20)</f>
        <v>53</v>
      </c>
      <c r="G21" s="23">
        <f t="shared" si="0"/>
        <v>0</v>
      </c>
      <c r="H21" s="22"/>
    </row>
    <row r="23" spans="1:8" ht="15.95" customHeight="1" x14ac:dyDescent="0.25">
      <c r="A23" s="21" t="s">
        <v>33</v>
      </c>
      <c r="B23" s="96"/>
      <c r="C23" s="88"/>
      <c r="D23" s="88"/>
      <c r="E23" s="88"/>
      <c r="F23" s="88"/>
      <c r="G23" s="88"/>
      <c r="H23" s="88"/>
    </row>
    <row r="24" spans="1:8" ht="15.95" customHeight="1" x14ac:dyDescent="0.25">
      <c r="A24" s="25" t="s">
        <v>34</v>
      </c>
      <c r="B24" s="92" t="s">
        <v>35</v>
      </c>
      <c r="C24" s="88"/>
      <c r="D24" s="88"/>
      <c r="E24" s="88"/>
      <c r="F24" s="88"/>
      <c r="G24" s="88"/>
      <c r="H24" s="88"/>
    </row>
    <row r="25" spans="1:8" ht="15.95" customHeight="1" x14ac:dyDescent="0.25">
      <c r="A25" s="26" t="s">
        <v>36</v>
      </c>
      <c r="B25" s="93" t="s">
        <v>37</v>
      </c>
      <c r="C25" s="88"/>
      <c r="D25" s="88"/>
      <c r="E25" s="88"/>
      <c r="F25" s="88"/>
      <c r="G25" s="88"/>
      <c r="H25" s="88"/>
    </row>
    <row r="26" spans="1:8" ht="15.95" customHeight="1" x14ac:dyDescent="0.25">
      <c r="A26" s="27" t="s">
        <v>38</v>
      </c>
      <c r="B26" s="89" t="s">
        <v>39</v>
      </c>
      <c r="C26" s="88"/>
      <c r="D26" s="88"/>
      <c r="E26" s="88"/>
      <c r="F26" s="88"/>
      <c r="G26" s="88"/>
      <c r="H26" s="88"/>
    </row>
    <row r="27" spans="1:8" ht="15.95" customHeight="1" x14ac:dyDescent="0.25">
      <c r="A27" s="28" t="s">
        <v>40</v>
      </c>
      <c r="B27" s="90" t="s">
        <v>41</v>
      </c>
      <c r="C27" s="88"/>
      <c r="D27" s="88"/>
      <c r="E27" s="88"/>
      <c r="F27" s="88"/>
      <c r="G27" s="88"/>
      <c r="H27" s="88"/>
    </row>
    <row r="28" spans="1:8" ht="15.95" customHeight="1" x14ac:dyDescent="0.25">
      <c r="A28" s="29" t="s">
        <v>42</v>
      </c>
      <c r="B28" s="95" t="s">
        <v>43</v>
      </c>
      <c r="C28" s="88"/>
      <c r="D28" s="88"/>
      <c r="E28" s="88"/>
      <c r="F28" s="88"/>
      <c r="G28" s="88"/>
      <c r="H28" s="88"/>
    </row>
  </sheetData>
  <mergeCells count="16">
    <mergeCell ref="A1:H1"/>
    <mergeCell ref="B10:H10"/>
    <mergeCell ref="B11:H11"/>
    <mergeCell ref="B5:H5"/>
    <mergeCell ref="B28:H28"/>
    <mergeCell ref="B23:H23"/>
    <mergeCell ref="A2:H2"/>
    <mergeCell ref="B6:H6"/>
    <mergeCell ref="B24:H24"/>
    <mergeCell ref="B25:H25"/>
    <mergeCell ref="B7:H7"/>
    <mergeCell ref="B8:H8"/>
    <mergeCell ref="B26:H26"/>
    <mergeCell ref="B9:H9"/>
    <mergeCell ref="B27:H27"/>
    <mergeCell ref="B4:H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F3864"/>
  </sheetPr>
  <dimension ref="A1:G51"/>
  <sheetViews>
    <sheetView workbookViewId="0">
      <pane ySplit="2" topLeftCell="A3" activePane="bottomLeft" state="frozen"/>
      <selection pane="bottomLeft" sqref="A1:G1"/>
    </sheetView>
  </sheetViews>
  <sheetFormatPr defaultRowHeight="15" x14ac:dyDescent="0.25"/>
  <cols>
    <col min="1" max="1" width="5" customWidth="1"/>
    <col min="2" max="2" width="12" customWidth="1"/>
    <col min="3" max="3" width="58" customWidth="1"/>
    <col min="4" max="4" width="28" customWidth="1"/>
    <col min="5" max="6" width="16" customWidth="1"/>
    <col min="7" max="7" width="32" customWidth="1"/>
  </cols>
  <sheetData>
    <row r="1" spans="1:7" ht="24" customHeight="1" x14ac:dyDescent="0.25">
      <c r="A1" s="114" t="s">
        <v>585</v>
      </c>
      <c r="B1" s="88"/>
      <c r="C1" s="88"/>
      <c r="D1" s="88"/>
      <c r="E1" s="88"/>
      <c r="F1" s="88"/>
      <c r="G1" s="88"/>
    </row>
    <row r="2" spans="1:7" ht="21.95" customHeight="1" x14ac:dyDescent="0.25">
      <c r="A2" s="2" t="s">
        <v>46</v>
      </c>
      <c r="B2" s="2" t="s">
        <v>586</v>
      </c>
      <c r="C2" s="2" t="s">
        <v>587</v>
      </c>
      <c r="D2" s="2" t="s">
        <v>53</v>
      </c>
      <c r="E2" s="2" t="s">
        <v>588</v>
      </c>
      <c r="F2" s="2" t="s">
        <v>589</v>
      </c>
      <c r="G2" s="2" t="s">
        <v>55</v>
      </c>
    </row>
    <row r="3" spans="1:7" ht="21.95" customHeight="1" x14ac:dyDescent="0.25">
      <c r="A3" s="115" t="s">
        <v>590</v>
      </c>
      <c r="B3" s="88"/>
      <c r="C3" s="88"/>
      <c r="D3" s="88"/>
      <c r="E3" s="88"/>
      <c r="F3" s="88"/>
      <c r="G3" s="88"/>
    </row>
    <row r="4" spans="1:7" ht="18" customHeight="1" x14ac:dyDescent="0.25">
      <c r="A4" s="78">
        <v>1</v>
      </c>
      <c r="B4" s="79" t="s">
        <v>591</v>
      </c>
      <c r="C4" s="24" t="s">
        <v>592</v>
      </c>
      <c r="D4" s="24" t="s">
        <v>593</v>
      </c>
      <c r="E4" s="79"/>
      <c r="F4" s="79"/>
      <c r="G4" s="24"/>
    </row>
    <row r="5" spans="1:7" ht="18" customHeight="1" x14ac:dyDescent="0.25">
      <c r="A5" s="80">
        <v>2</v>
      </c>
      <c r="B5" s="81" t="s">
        <v>591</v>
      </c>
      <c r="C5" s="82" t="s">
        <v>594</v>
      </c>
      <c r="D5" s="82" t="s">
        <v>595</v>
      </c>
      <c r="E5" s="81"/>
      <c r="F5" s="81"/>
      <c r="G5" s="82"/>
    </row>
    <row r="6" spans="1:7" ht="18" customHeight="1" x14ac:dyDescent="0.25">
      <c r="A6" s="78">
        <v>3</v>
      </c>
      <c r="B6" s="79" t="s">
        <v>591</v>
      </c>
      <c r="C6" s="24" t="s">
        <v>596</v>
      </c>
      <c r="D6" s="24" t="s">
        <v>597</v>
      </c>
      <c r="E6" s="79"/>
      <c r="F6" s="79"/>
      <c r="G6" s="24"/>
    </row>
    <row r="7" spans="1:7" ht="18" customHeight="1" x14ac:dyDescent="0.25">
      <c r="A7" s="80">
        <v>4</v>
      </c>
      <c r="B7" s="81" t="s">
        <v>591</v>
      </c>
      <c r="C7" s="82" t="s">
        <v>598</v>
      </c>
      <c r="D7" s="82" t="s">
        <v>597</v>
      </c>
      <c r="E7" s="81"/>
      <c r="F7" s="81"/>
      <c r="G7" s="82"/>
    </row>
    <row r="8" spans="1:7" ht="18" customHeight="1" x14ac:dyDescent="0.25">
      <c r="A8" s="78">
        <v>5</v>
      </c>
      <c r="B8" s="79" t="s">
        <v>591</v>
      </c>
      <c r="C8" s="24" t="s">
        <v>599</v>
      </c>
      <c r="D8" s="24" t="s">
        <v>600</v>
      </c>
      <c r="E8" s="79"/>
      <c r="F8" s="79"/>
      <c r="G8" s="24"/>
    </row>
    <row r="9" spans="1:7" ht="18" customHeight="1" x14ac:dyDescent="0.25">
      <c r="A9" s="80">
        <v>6</v>
      </c>
      <c r="B9" s="81" t="s">
        <v>591</v>
      </c>
      <c r="C9" s="82" t="s">
        <v>601</v>
      </c>
      <c r="D9" s="82" t="s">
        <v>600</v>
      </c>
      <c r="E9" s="81"/>
      <c r="F9" s="81"/>
      <c r="G9" s="82"/>
    </row>
    <row r="10" spans="1:7" ht="18" customHeight="1" x14ac:dyDescent="0.25">
      <c r="A10" s="78">
        <v>7</v>
      </c>
      <c r="B10" s="79" t="s">
        <v>591</v>
      </c>
      <c r="C10" s="24" t="s">
        <v>602</v>
      </c>
      <c r="D10" s="24" t="s">
        <v>603</v>
      </c>
      <c r="E10" s="79"/>
      <c r="F10" s="79"/>
      <c r="G10" s="24"/>
    </row>
    <row r="11" spans="1:7" ht="18" customHeight="1" x14ac:dyDescent="0.25">
      <c r="A11" s="80">
        <v>8</v>
      </c>
      <c r="B11" s="81" t="s">
        <v>591</v>
      </c>
      <c r="C11" s="82" t="s">
        <v>604</v>
      </c>
      <c r="D11" s="82" t="s">
        <v>605</v>
      </c>
      <c r="E11" s="81"/>
      <c r="F11" s="81"/>
      <c r="G11" s="82"/>
    </row>
    <row r="12" spans="1:7" ht="18" customHeight="1" x14ac:dyDescent="0.25">
      <c r="A12" s="78">
        <v>9</v>
      </c>
      <c r="B12" s="79" t="s">
        <v>591</v>
      </c>
      <c r="C12" s="24" t="s">
        <v>606</v>
      </c>
      <c r="D12" s="24" t="s">
        <v>607</v>
      </c>
      <c r="E12" s="79"/>
      <c r="F12" s="79"/>
      <c r="G12" s="24"/>
    </row>
    <row r="13" spans="1:7" ht="18" customHeight="1" x14ac:dyDescent="0.25">
      <c r="A13" s="80">
        <v>10</v>
      </c>
      <c r="B13" s="81" t="s">
        <v>591</v>
      </c>
      <c r="C13" s="82" t="s">
        <v>608</v>
      </c>
      <c r="D13" s="82" t="s">
        <v>609</v>
      </c>
      <c r="E13" s="81"/>
      <c r="F13" s="81"/>
      <c r="G13" s="82"/>
    </row>
    <row r="14" spans="1:7" ht="21.95" customHeight="1" x14ac:dyDescent="0.25">
      <c r="A14" s="113" t="s">
        <v>610</v>
      </c>
      <c r="B14" s="88"/>
      <c r="C14" s="88"/>
      <c r="D14" s="88"/>
      <c r="E14" s="88"/>
      <c r="F14" s="88"/>
      <c r="G14" s="88"/>
    </row>
    <row r="15" spans="1:7" ht="18" customHeight="1" x14ac:dyDescent="0.25">
      <c r="A15" s="78">
        <v>11</v>
      </c>
      <c r="B15" s="79" t="s">
        <v>591</v>
      </c>
      <c r="C15" s="24" t="s">
        <v>611</v>
      </c>
      <c r="D15" s="24" t="s">
        <v>612</v>
      </c>
      <c r="E15" s="79"/>
      <c r="F15" s="79"/>
      <c r="G15" s="24"/>
    </row>
    <row r="16" spans="1:7" ht="18" customHeight="1" x14ac:dyDescent="0.25">
      <c r="A16" s="80">
        <v>12</v>
      </c>
      <c r="B16" s="81" t="s">
        <v>591</v>
      </c>
      <c r="C16" s="82" t="s">
        <v>613</v>
      </c>
      <c r="D16" s="82" t="s">
        <v>614</v>
      </c>
      <c r="E16" s="81"/>
      <c r="F16" s="81"/>
      <c r="G16" s="82"/>
    </row>
    <row r="17" spans="1:7" ht="18" customHeight="1" x14ac:dyDescent="0.25">
      <c r="A17" s="78">
        <v>13</v>
      </c>
      <c r="B17" s="79" t="s">
        <v>591</v>
      </c>
      <c r="C17" s="24" t="s">
        <v>615</v>
      </c>
      <c r="D17" s="24" t="s">
        <v>593</v>
      </c>
      <c r="E17" s="79"/>
      <c r="F17" s="79"/>
      <c r="G17" s="24"/>
    </row>
    <row r="18" spans="1:7" ht="18" customHeight="1" x14ac:dyDescent="0.25">
      <c r="A18" s="80">
        <v>14</v>
      </c>
      <c r="B18" s="81" t="s">
        <v>591</v>
      </c>
      <c r="C18" s="82" t="s">
        <v>616</v>
      </c>
      <c r="D18" s="82" t="s">
        <v>593</v>
      </c>
      <c r="E18" s="81"/>
      <c r="F18" s="81"/>
      <c r="G18" s="82"/>
    </row>
    <row r="19" spans="1:7" ht="18" customHeight="1" x14ac:dyDescent="0.25">
      <c r="A19" s="78">
        <v>15</v>
      </c>
      <c r="B19" s="79" t="s">
        <v>591</v>
      </c>
      <c r="C19" s="24" t="s">
        <v>617</v>
      </c>
      <c r="D19" s="24" t="s">
        <v>618</v>
      </c>
      <c r="E19" s="79"/>
      <c r="F19" s="79"/>
      <c r="G19" s="24"/>
    </row>
    <row r="20" spans="1:7" ht="18" customHeight="1" x14ac:dyDescent="0.25">
      <c r="A20" s="80">
        <v>16</v>
      </c>
      <c r="B20" s="81" t="s">
        <v>591</v>
      </c>
      <c r="C20" s="82" t="s">
        <v>619</v>
      </c>
      <c r="D20" s="82" t="s">
        <v>593</v>
      </c>
      <c r="E20" s="81"/>
      <c r="F20" s="81"/>
      <c r="G20" s="82"/>
    </row>
    <row r="21" spans="1:7" ht="18" customHeight="1" x14ac:dyDescent="0.25">
      <c r="A21" s="78">
        <v>17</v>
      </c>
      <c r="B21" s="79" t="s">
        <v>591</v>
      </c>
      <c r="C21" s="24" t="s">
        <v>620</v>
      </c>
      <c r="D21" s="24" t="s">
        <v>621</v>
      </c>
      <c r="E21" s="79"/>
      <c r="F21" s="79"/>
      <c r="G21" s="24"/>
    </row>
    <row r="22" spans="1:7" ht="18" customHeight="1" x14ac:dyDescent="0.25">
      <c r="A22" s="80">
        <v>18</v>
      </c>
      <c r="B22" s="81" t="s">
        <v>591</v>
      </c>
      <c r="C22" s="82" t="s">
        <v>622</v>
      </c>
      <c r="D22" s="82" t="s">
        <v>623</v>
      </c>
      <c r="E22" s="81"/>
      <c r="F22" s="81"/>
      <c r="G22" s="82"/>
    </row>
    <row r="23" spans="1:7" ht="18" customHeight="1" x14ac:dyDescent="0.25">
      <c r="A23" s="78">
        <v>19</v>
      </c>
      <c r="B23" s="79" t="s">
        <v>591</v>
      </c>
      <c r="C23" s="24" t="s">
        <v>624</v>
      </c>
      <c r="D23" s="24" t="s">
        <v>625</v>
      </c>
      <c r="E23" s="79"/>
      <c r="F23" s="79"/>
      <c r="G23" s="24"/>
    </row>
    <row r="24" spans="1:7" ht="18" customHeight="1" x14ac:dyDescent="0.25">
      <c r="A24" s="80">
        <v>20</v>
      </c>
      <c r="B24" s="81" t="s">
        <v>591</v>
      </c>
      <c r="C24" s="82" t="s">
        <v>626</v>
      </c>
      <c r="D24" s="82" t="s">
        <v>627</v>
      </c>
      <c r="E24" s="81"/>
      <c r="F24" s="81"/>
      <c r="G24" s="82"/>
    </row>
    <row r="25" spans="1:7" ht="21.95" customHeight="1" x14ac:dyDescent="0.25">
      <c r="A25" s="116" t="s">
        <v>628</v>
      </c>
      <c r="B25" s="88"/>
      <c r="C25" s="88"/>
      <c r="D25" s="88"/>
      <c r="E25" s="88"/>
      <c r="F25" s="88"/>
      <c r="G25" s="88"/>
    </row>
    <row r="26" spans="1:7" ht="18" customHeight="1" x14ac:dyDescent="0.25">
      <c r="A26" s="78">
        <v>21</v>
      </c>
      <c r="B26" s="79" t="s">
        <v>591</v>
      </c>
      <c r="C26" s="24" t="s">
        <v>629</v>
      </c>
      <c r="D26" s="24" t="s">
        <v>630</v>
      </c>
      <c r="E26" s="79"/>
      <c r="F26" s="79"/>
      <c r="G26" s="24"/>
    </row>
    <row r="27" spans="1:7" ht="18" customHeight="1" x14ac:dyDescent="0.25">
      <c r="A27" s="80">
        <v>22</v>
      </c>
      <c r="B27" s="81" t="s">
        <v>591</v>
      </c>
      <c r="C27" s="82" t="s">
        <v>631</v>
      </c>
      <c r="D27" s="82" t="s">
        <v>593</v>
      </c>
      <c r="E27" s="81"/>
      <c r="F27" s="81"/>
      <c r="G27" s="82"/>
    </row>
    <row r="28" spans="1:7" ht="18" customHeight="1" x14ac:dyDescent="0.25">
      <c r="A28" s="78">
        <v>23</v>
      </c>
      <c r="B28" s="79" t="s">
        <v>591</v>
      </c>
      <c r="C28" s="24" t="s">
        <v>632</v>
      </c>
      <c r="D28" s="24" t="s">
        <v>593</v>
      </c>
      <c r="E28" s="79"/>
      <c r="F28" s="79"/>
      <c r="G28" s="24"/>
    </row>
    <row r="29" spans="1:7" ht="18" customHeight="1" x14ac:dyDescent="0.25">
      <c r="A29" s="80">
        <v>24</v>
      </c>
      <c r="B29" s="81" t="s">
        <v>591</v>
      </c>
      <c r="C29" s="82" t="s">
        <v>633</v>
      </c>
      <c r="D29" s="82" t="s">
        <v>618</v>
      </c>
      <c r="E29" s="81"/>
      <c r="F29" s="81"/>
      <c r="G29" s="82"/>
    </row>
    <row r="30" spans="1:7" ht="18" customHeight="1" x14ac:dyDescent="0.25">
      <c r="A30" s="78">
        <v>25</v>
      </c>
      <c r="B30" s="79" t="s">
        <v>591</v>
      </c>
      <c r="C30" s="24" t="s">
        <v>634</v>
      </c>
      <c r="D30" s="24" t="s">
        <v>597</v>
      </c>
      <c r="E30" s="79"/>
      <c r="F30" s="79"/>
      <c r="G30" s="24"/>
    </row>
    <row r="31" spans="1:7" ht="18" customHeight="1" x14ac:dyDescent="0.25">
      <c r="A31" s="80">
        <v>26</v>
      </c>
      <c r="B31" s="81" t="s">
        <v>591</v>
      </c>
      <c r="C31" s="82" t="s">
        <v>635</v>
      </c>
      <c r="D31" s="82" t="s">
        <v>597</v>
      </c>
      <c r="E31" s="81"/>
      <c r="F31" s="81"/>
      <c r="G31" s="82"/>
    </row>
    <row r="32" spans="1:7" ht="18" customHeight="1" x14ac:dyDescent="0.25">
      <c r="A32" s="78">
        <v>27</v>
      </c>
      <c r="B32" s="79" t="s">
        <v>591</v>
      </c>
      <c r="C32" s="24" t="s">
        <v>636</v>
      </c>
      <c r="D32" s="24" t="s">
        <v>593</v>
      </c>
      <c r="E32" s="79"/>
      <c r="F32" s="79"/>
      <c r="G32" s="24"/>
    </row>
    <row r="33" spans="1:7" ht="18" customHeight="1" x14ac:dyDescent="0.25">
      <c r="A33" s="80">
        <v>28</v>
      </c>
      <c r="B33" s="81" t="s">
        <v>591</v>
      </c>
      <c r="C33" s="82" t="s">
        <v>637</v>
      </c>
      <c r="D33" s="82" t="s">
        <v>638</v>
      </c>
      <c r="E33" s="81"/>
      <c r="F33" s="81"/>
      <c r="G33" s="82"/>
    </row>
    <row r="34" spans="1:7" ht="18" customHeight="1" x14ac:dyDescent="0.25">
      <c r="A34" s="78">
        <v>29</v>
      </c>
      <c r="B34" s="79" t="s">
        <v>591</v>
      </c>
      <c r="C34" s="24" t="s">
        <v>639</v>
      </c>
      <c r="D34" s="24" t="s">
        <v>640</v>
      </c>
      <c r="E34" s="79"/>
      <c r="F34" s="79"/>
      <c r="G34" s="24"/>
    </row>
    <row r="35" spans="1:7" ht="18" customHeight="1" x14ac:dyDescent="0.25">
      <c r="A35" s="80">
        <v>30</v>
      </c>
      <c r="B35" s="81" t="s">
        <v>591</v>
      </c>
      <c r="C35" s="82" t="s">
        <v>641</v>
      </c>
      <c r="D35" s="82" t="s">
        <v>593</v>
      </c>
      <c r="E35" s="81"/>
      <c r="F35" s="81"/>
      <c r="G35" s="82"/>
    </row>
    <row r="36" spans="1:7" ht="21.95" customHeight="1" x14ac:dyDescent="0.25">
      <c r="A36" s="112" t="s">
        <v>642</v>
      </c>
      <c r="B36" s="88"/>
      <c r="C36" s="88"/>
      <c r="D36" s="88"/>
      <c r="E36" s="88"/>
      <c r="F36" s="88"/>
      <c r="G36" s="88"/>
    </row>
    <row r="37" spans="1:7" ht="18" customHeight="1" x14ac:dyDescent="0.25">
      <c r="A37" s="78">
        <v>31</v>
      </c>
      <c r="B37" s="79" t="s">
        <v>591</v>
      </c>
      <c r="C37" s="24" t="s">
        <v>643</v>
      </c>
      <c r="D37" s="24" t="s">
        <v>644</v>
      </c>
      <c r="E37" s="79"/>
      <c r="F37" s="79"/>
      <c r="G37" s="24"/>
    </row>
    <row r="38" spans="1:7" ht="18" customHeight="1" x14ac:dyDescent="0.25">
      <c r="A38" s="80">
        <v>32</v>
      </c>
      <c r="B38" s="81" t="s">
        <v>591</v>
      </c>
      <c r="C38" s="82" t="s">
        <v>645</v>
      </c>
      <c r="D38" s="82" t="s">
        <v>597</v>
      </c>
      <c r="E38" s="81"/>
      <c r="F38" s="81"/>
      <c r="G38" s="82"/>
    </row>
    <row r="39" spans="1:7" ht="18" customHeight="1" x14ac:dyDescent="0.25">
      <c r="A39" s="78">
        <v>33</v>
      </c>
      <c r="B39" s="79" t="s">
        <v>591</v>
      </c>
      <c r="C39" s="24" t="s">
        <v>646</v>
      </c>
      <c r="D39" s="24" t="s">
        <v>597</v>
      </c>
      <c r="E39" s="79"/>
      <c r="F39" s="79"/>
      <c r="G39" s="24"/>
    </row>
    <row r="40" spans="1:7" ht="18" customHeight="1" x14ac:dyDescent="0.25">
      <c r="A40" s="80">
        <v>34</v>
      </c>
      <c r="B40" s="81" t="s">
        <v>591</v>
      </c>
      <c r="C40" s="82" t="s">
        <v>647</v>
      </c>
      <c r="D40" s="82" t="s">
        <v>593</v>
      </c>
      <c r="E40" s="81"/>
      <c r="F40" s="81"/>
      <c r="G40" s="82"/>
    </row>
    <row r="41" spans="1:7" ht="18" customHeight="1" x14ac:dyDescent="0.25">
      <c r="A41" s="78">
        <v>35</v>
      </c>
      <c r="B41" s="79" t="s">
        <v>591</v>
      </c>
      <c r="C41" s="24" t="s">
        <v>648</v>
      </c>
      <c r="D41" s="24" t="s">
        <v>649</v>
      </c>
      <c r="E41" s="79"/>
      <c r="F41" s="79"/>
      <c r="G41" s="24"/>
    </row>
    <row r="42" spans="1:7" ht="18" customHeight="1" x14ac:dyDescent="0.25">
      <c r="A42" s="80">
        <v>36</v>
      </c>
      <c r="B42" s="81" t="s">
        <v>591</v>
      </c>
      <c r="C42" s="82" t="s">
        <v>650</v>
      </c>
      <c r="D42" s="82" t="s">
        <v>638</v>
      </c>
      <c r="E42" s="81"/>
      <c r="F42" s="81"/>
      <c r="G42" s="82"/>
    </row>
    <row r="43" spans="1:7" ht="18" customHeight="1" x14ac:dyDescent="0.25">
      <c r="A43" s="78">
        <v>37</v>
      </c>
      <c r="B43" s="79" t="s">
        <v>591</v>
      </c>
      <c r="C43" s="24" t="s">
        <v>651</v>
      </c>
      <c r="D43" s="24" t="s">
        <v>652</v>
      </c>
      <c r="E43" s="79"/>
      <c r="F43" s="79"/>
      <c r="G43" s="24"/>
    </row>
    <row r="44" spans="1:7" ht="18" customHeight="1" x14ac:dyDescent="0.25">
      <c r="A44" s="80">
        <v>38</v>
      </c>
      <c r="B44" s="81" t="s">
        <v>591</v>
      </c>
      <c r="C44" s="82" t="s">
        <v>653</v>
      </c>
      <c r="D44" s="82" t="s">
        <v>654</v>
      </c>
      <c r="E44" s="81"/>
      <c r="F44" s="81"/>
      <c r="G44" s="82"/>
    </row>
    <row r="45" spans="1:7" ht="21.95" customHeight="1" x14ac:dyDescent="0.25">
      <c r="A45" s="117" t="s">
        <v>655</v>
      </c>
      <c r="B45" s="88"/>
      <c r="C45" s="88"/>
      <c r="D45" s="88"/>
      <c r="E45" s="88"/>
      <c r="F45" s="88"/>
      <c r="G45" s="88"/>
    </row>
    <row r="46" spans="1:7" ht="18" customHeight="1" x14ac:dyDescent="0.25">
      <c r="A46" s="78">
        <v>39</v>
      </c>
      <c r="B46" s="79" t="s">
        <v>591</v>
      </c>
      <c r="C46" s="24" t="s">
        <v>656</v>
      </c>
      <c r="D46" s="24" t="s">
        <v>593</v>
      </c>
      <c r="E46" s="79"/>
      <c r="F46" s="79"/>
      <c r="G46" s="24"/>
    </row>
    <row r="47" spans="1:7" ht="18" customHeight="1" x14ac:dyDescent="0.25">
      <c r="A47" s="80">
        <v>40</v>
      </c>
      <c r="B47" s="81" t="s">
        <v>591</v>
      </c>
      <c r="C47" s="82" t="s">
        <v>657</v>
      </c>
      <c r="D47" s="82" t="s">
        <v>593</v>
      </c>
      <c r="E47" s="81"/>
      <c r="F47" s="81"/>
      <c r="G47" s="82"/>
    </row>
    <row r="48" spans="1:7" ht="18" customHeight="1" x14ac:dyDescent="0.25">
      <c r="A48" s="78">
        <v>41</v>
      </c>
      <c r="B48" s="79" t="s">
        <v>591</v>
      </c>
      <c r="C48" s="24" t="s">
        <v>658</v>
      </c>
      <c r="D48" s="24" t="s">
        <v>597</v>
      </c>
      <c r="E48" s="79"/>
      <c r="F48" s="79"/>
      <c r="G48" s="24"/>
    </row>
    <row r="49" spans="1:7" ht="18" customHeight="1" x14ac:dyDescent="0.25">
      <c r="A49" s="80">
        <v>42</v>
      </c>
      <c r="B49" s="81" t="s">
        <v>591</v>
      </c>
      <c r="C49" s="82" t="s">
        <v>659</v>
      </c>
      <c r="D49" s="82" t="s">
        <v>593</v>
      </c>
      <c r="E49" s="81"/>
      <c r="F49" s="81"/>
      <c r="G49" s="82"/>
    </row>
    <row r="50" spans="1:7" ht="18" customHeight="1" x14ac:dyDescent="0.25">
      <c r="A50" s="78">
        <v>43</v>
      </c>
      <c r="B50" s="79" t="s">
        <v>591</v>
      </c>
      <c r="C50" s="24" t="s">
        <v>660</v>
      </c>
      <c r="D50" s="24" t="s">
        <v>593</v>
      </c>
      <c r="E50" s="79"/>
      <c r="F50" s="79"/>
      <c r="G50" s="24"/>
    </row>
    <row r="51" spans="1:7" ht="18" customHeight="1" x14ac:dyDescent="0.25">
      <c r="A51" s="80">
        <v>44</v>
      </c>
      <c r="B51" s="81" t="s">
        <v>591</v>
      </c>
      <c r="C51" s="82" t="s">
        <v>661</v>
      </c>
      <c r="D51" s="82" t="s">
        <v>662</v>
      </c>
      <c r="E51" s="81"/>
      <c r="F51" s="81"/>
      <c r="G51" s="82"/>
    </row>
  </sheetData>
  <mergeCells count="6">
    <mergeCell ref="A45:G45"/>
    <mergeCell ref="A36:G36"/>
    <mergeCell ref="A14:G14"/>
    <mergeCell ref="A1:G1"/>
    <mergeCell ref="A3:G3"/>
    <mergeCell ref="A25:G25"/>
  </mergeCells>
  <dataValidations count="1">
    <dataValidation type="list" allowBlank="1" sqref="B4 B5 B6 B7 B8 B9 B10 B11 B12 B13 B15 B16 B17 B18 B19 B20 B21 B22 B23 B24 B26 B27 B28 B29 B30 B31 B32 B33 B34 B35 B37 B38 B39 B40 B41 B42 B43 B44 B46 B47 B48 B49 B50 B51" xr:uid="{00000000-0002-0000-0900-000000000000}">
      <formula1>"✅ Done,🔄 In Progress,⬜ Not Started"</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65C0"/>
  </sheetPr>
  <dimension ref="A1:K9"/>
  <sheetViews>
    <sheetView workbookViewId="0">
      <pane ySplit="3" topLeftCell="A4" activePane="bottomLeft" state="frozen"/>
      <selection pane="bottomLeft" activeCell="H3" sqref="H1:H1048576"/>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98" t="s">
        <v>44</v>
      </c>
      <c r="B1" s="88"/>
      <c r="C1" s="88"/>
      <c r="D1" s="88"/>
      <c r="E1" s="88"/>
      <c r="F1" s="88"/>
      <c r="G1" s="88"/>
      <c r="H1" s="88"/>
      <c r="I1" s="88"/>
      <c r="J1" s="88"/>
      <c r="K1" s="88"/>
    </row>
    <row r="2" spans="1:11" ht="15.95" customHeight="1" x14ac:dyDescent="0.25">
      <c r="A2" s="97" t="s">
        <v>45</v>
      </c>
      <c r="B2" s="88"/>
      <c r="C2" s="88"/>
      <c r="D2" s="88"/>
      <c r="E2" s="88"/>
      <c r="F2" s="88"/>
      <c r="G2" s="88"/>
      <c r="H2" s="88"/>
      <c r="I2" s="88"/>
      <c r="J2" s="88"/>
      <c r="K2" s="88"/>
    </row>
    <row r="3" spans="1:11" ht="27.95" customHeight="1" x14ac:dyDescent="0.25">
      <c r="A3" s="30" t="s">
        <v>46</v>
      </c>
      <c r="B3" s="30" t="s">
        <v>47</v>
      </c>
      <c r="C3" s="30" t="s">
        <v>48</v>
      </c>
      <c r="D3" s="30" t="s">
        <v>49</v>
      </c>
      <c r="E3" s="30" t="s">
        <v>50</v>
      </c>
      <c r="F3" s="30" t="s">
        <v>51</v>
      </c>
      <c r="G3" s="30" t="s">
        <v>52</v>
      </c>
      <c r="H3" s="30" t="s">
        <v>24</v>
      </c>
      <c r="I3" s="30" t="s">
        <v>53</v>
      </c>
      <c r="J3" s="30" t="s">
        <v>54</v>
      </c>
      <c r="K3" s="30" t="s">
        <v>55</v>
      </c>
    </row>
    <row r="4" spans="1:11" ht="60" customHeight="1" x14ac:dyDescent="0.25">
      <c r="A4" s="31">
        <v>1</v>
      </c>
      <c r="B4" s="31" t="s">
        <v>56</v>
      </c>
      <c r="C4" s="32" t="s">
        <v>57</v>
      </c>
      <c r="D4" s="32" t="s">
        <v>58</v>
      </c>
      <c r="E4" s="32" t="s">
        <v>59</v>
      </c>
      <c r="F4" s="32" t="s">
        <v>60</v>
      </c>
      <c r="G4" s="32" t="s">
        <v>61</v>
      </c>
      <c r="H4" s="33" t="s">
        <v>40</v>
      </c>
      <c r="I4" s="32"/>
      <c r="J4" s="33"/>
      <c r="K4" s="32"/>
    </row>
    <row r="5" spans="1:11" ht="60" customHeight="1" x14ac:dyDescent="0.25">
      <c r="A5" s="34">
        <v>2</v>
      </c>
      <c r="B5" s="34" t="s">
        <v>62</v>
      </c>
      <c r="C5" s="35" t="s">
        <v>63</v>
      </c>
      <c r="D5" s="35" t="s">
        <v>64</v>
      </c>
      <c r="E5" s="35" t="s">
        <v>65</v>
      </c>
      <c r="F5" s="35" t="s">
        <v>66</v>
      </c>
      <c r="G5" s="35" t="s">
        <v>67</v>
      </c>
      <c r="H5" s="36" t="s">
        <v>40</v>
      </c>
      <c r="I5" s="35"/>
      <c r="J5" s="36"/>
      <c r="K5" s="35"/>
    </row>
    <row r="6" spans="1:11" ht="60" customHeight="1" x14ac:dyDescent="0.25">
      <c r="A6" s="31">
        <v>3</v>
      </c>
      <c r="B6" s="31" t="s">
        <v>68</v>
      </c>
      <c r="C6" s="32" t="s">
        <v>69</v>
      </c>
      <c r="D6" s="32" t="s">
        <v>70</v>
      </c>
      <c r="E6" s="32" t="s">
        <v>71</v>
      </c>
      <c r="F6" s="32" t="s">
        <v>72</v>
      </c>
      <c r="G6" s="32" t="s">
        <v>73</v>
      </c>
      <c r="H6" s="33" t="s">
        <v>40</v>
      </c>
      <c r="I6" s="32"/>
      <c r="J6" s="33"/>
      <c r="K6" s="32"/>
    </row>
    <row r="7" spans="1:11" ht="60" customHeight="1" x14ac:dyDescent="0.25">
      <c r="A7" s="34">
        <v>4</v>
      </c>
      <c r="B7" s="34" t="s">
        <v>74</v>
      </c>
      <c r="C7" s="35" t="s">
        <v>75</v>
      </c>
      <c r="D7" s="35" t="s">
        <v>76</v>
      </c>
      <c r="E7" s="35" t="s">
        <v>77</v>
      </c>
      <c r="F7" s="35" t="s">
        <v>78</v>
      </c>
      <c r="G7" s="35" t="s">
        <v>79</v>
      </c>
      <c r="H7" s="36" t="s">
        <v>40</v>
      </c>
      <c r="I7" s="35"/>
      <c r="J7" s="36"/>
      <c r="K7" s="35"/>
    </row>
    <row r="8" spans="1:11" ht="60" customHeight="1" x14ac:dyDescent="0.25">
      <c r="A8" s="31">
        <v>5</v>
      </c>
      <c r="B8" s="31" t="s">
        <v>80</v>
      </c>
      <c r="C8" s="32" t="s">
        <v>81</v>
      </c>
      <c r="D8" s="32" t="s">
        <v>82</v>
      </c>
      <c r="E8" s="32" t="s">
        <v>83</v>
      </c>
      <c r="F8" s="32" t="s">
        <v>84</v>
      </c>
      <c r="G8" s="32" t="s">
        <v>85</v>
      </c>
      <c r="H8" s="33" t="s">
        <v>40</v>
      </c>
      <c r="I8" s="32"/>
      <c r="J8" s="33"/>
      <c r="K8" s="32"/>
    </row>
    <row r="9" spans="1:11" ht="60" customHeight="1" x14ac:dyDescent="0.25">
      <c r="A9" s="34">
        <v>6</v>
      </c>
      <c r="B9" s="34" t="s">
        <v>86</v>
      </c>
      <c r="C9" s="35" t="s">
        <v>87</v>
      </c>
      <c r="D9" s="35" t="s">
        <v>88</v>
      </c>
      <c r="E9" s="35" t="s">
        <v>89</v>
      </c>
      <c r="F9" s="35" t="s">
        <v>90</v>
      </c>
      <c r="G9" s="35" t="s">
        <v>91</v>
      </c>
      <c r="H9" s="36" t="s">
        <v>40</v>
      </c>
      <c r="I9" s="35"/>
      <c r="J9" s="36"/>
      <c r="K9" s="35"/>
    </row>
  </sheetData>
  <mergeCells count="2">
    <mergeCell ref="A2:K2"/>
    <mergeCell ref="A1:K1"/>
  </mergeCells>
  <dataValidations count="1">
    <dataValidation type="list" allowBlank="1" sqref="H4 H5 H6 H7 H8 H9" xr:uid="{00000000-0002-0000-0100-000000000000}">
      <formula1>"Not Started,In Progress,Missing,Ready,N/A"</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1C1C"/>
  </sheetPr>
  <dimension ref="A1:K12"/>
  <sheetViews>
    <sheetView workbookViewId="0">
      <pane ySplit="3" topLeftCell="A8"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00" t="s">
        <v>92</v>
      </c>
      <c r="B1" s="88"/>
      <c r="C1" s="88"/>
      <c r="D1" s="88"/>
      <c r="E1" s="88"/>
      <c r="F1" s="88"/>
      <c r="G1" s="88"/>
      <c r="H1" s="88"/>
      <c r="I1" s="88"/>
      <c r="J1" s="88"/>
      <c r="K1" s="88"/>
    </row>
    <row r="2" spans="1:11" ht="15.95" customHeight="1" x14ac:dyDescent="0.25">
      <c r="A2" s="99" t="s">
        <v>45</v>
      </c>
      <c r="B2" s="88"/>
      <c r="C2" s="88"/>
      <c r="D2" s="88"/>
      <c r="E2" s="88"/>
      <c r="F2" s="88"/>
      <c r="G2" s="88"/>
      <c r="H2" s="88"/>
      <c r="I2" s="88"/>
      <c r="J2" s="88"/>
      <c r="K2" s="88"/>
    </row>
    <row r="3" spans="1:11" ht="27.95" customHeight="1" x14ac:dyDescent="0.25">
      <c r="A3" s="37" t="s">
        <v>46</v>
      </c>
      <c r="B3" s="37" t="s">
        <v>47</v>
      </c>
      <c r="C3" s="37" t="s">
        <v>48</v>
      </c>
      <c r="D3" s="37" t="s">
        <v>49</v>
      </c>
      <c r="E3" s="37" t="s">
        <v>50</v>
      </c>
      <c r="F3" s="37" t="s">
        <v>51</v>
      </c>
      <c r="G3" s="37" t="s">
        <v>52</v>
      </c>
      <c r="H3" s="37" t="s">
        <v>24</v>
      </c>
      <c r="I3" s="37" t="s">
        <v>53</v>
      </c>
      <c r="J3" s="37" t="s">
        <v>54</v>
      </c>
      <c r="K3" s="37" t="s">
        <v>55</v>
      </c>
    </row>
    <row r="4" spans="1:11" ht="60" customHeight="1" x14ac:dyDescent="0.25">
      <c r="A4" s="31">
        <v>1</v>
      </c>
      <c r="B4" s="31" t="s">
        <v>93</v>
      </c>
      <c r="C4" s="32" t="s">
        <v>94</v>
      </c>
      <c r="D4" s="32" t="s">
        <v>95</v>
      </c>
      <c r="E4" s="32" t="s">
        <v>96</v>
      </c>
      <c r="F4" s="32" t="s">
        <v>97</v>
      </c>
      <c r="G4" s="32" t="s">
        <v>98</v>
      </c>
      <c r="H4" s="33" t="s">
        <v>40</v>
      </c>
      <c r="I4" s="32"/>
      <c r="J4" s="33"/>
      <c r="K4" s="32"/>
    </row>
    <row r="5" spans="1:11" ht="60" customHeight="1" x14ac:dyDescent="0.25">
      <c r="A5" s="38">
        <v>2</v>
      </c>
      <c r="B5" s="38" t="s">
        <v>99</v>
      </c>
      <c r="C5" s="39" t="s">
        <v>100</v>
      </c>
      <c r="D5" s="39" t="s">
        <v>101</v>
      </c>
      <c r="E5" s="39" t="s">
        <v>102</v>
      </c>
      <c r="F5" s="39" t="s">
        <v>103</v>
      </c>
      <c r="G5" s="39" t="s">
        <v>104</v>
      </c>
      <c r="H5" s="40" t="s">
        <v>40</v>
      </c>
      <c r="I5" s="39"/>
      <c r="J5" s="40"/>
      <c r="K5" s="39"/>
    </row>
    <row r="6" spans="1:11" ht="60" customHeight="1" x14ac:dyDescent="0.25">
      <c r="A6" s="31">
        <v>3</v>
      </c>
      <c r="B6" s="31" t="s">
        <v>105</v>
      </c>
      <c r="C6" s="32" t="s">
        <v>106</v>
      </c>
      <c r="D6" s="32" t="s">
        <v>107</v>
      </c>
      <c r="E6" s="32" t="s">
        <v>108</v>
      </c>
      <c r="F6" s="32" t="s">
        <v>109</v>
      </c>
      <c r="G6" s="32" t="s">
        <v>110</v>
      </c>
      <c r="H6" s="33" t="s">
        <v>40</v>
      </c>
      <c r="I6" s="32"/>
      <c r="J6" s="33"/>
      <c r="K6" s="32"/>
    </row>
    <row r="7" spans="1:11" ht="60" customHeight="1" x14ac:dyDescent="0.25">
      <c r="A7" s="38">
        <v>4</v>
      </c>
      <c r="B7" s="38" t="s">
        <v>111</v>
      </c>
      <c r="C7" s="39" t="s">
        <v>112</v>
      </c>
      <c r="D7" s="39" t="s">
        <v>113</v>
      </c>
      <c r="E7" s="39" t="s">
        <v>114</v>
      </c>
      <c r="F7" s="39" t="s">
        <v>115</v>
      </c>
      <c r="G7" s="39" t="s">
        <v>116</v>
      </c>
      <c r="H7" s="40" t="s">
        <v>40</v>
      </c>
      <c r="I7" s="39"/>
      <c r="J7" s="40"/>
      <c r="K7" s="39"/>
    </row>
    <row r="8" spans="1:11" ht="60" customHeight="1" x14ac:dyDescent="0.25">
      <c r="A8" s="31">
        <v>5</v>
      </c>
      <c r="B8" s="31" t="s">
        <v>117</v>
      </c>
      <c r="C8" s="32" t="s">
        <v>118</v>
      </c>
      <c r="D8" s="32" t="s">
        <v>119</v>
      </c>
      <c r="E8" s="32" t="s">
        <v>120</v>
      </c>
      <c r="F8" s="32" t="s">
        <v>121</v>
      </c>
      <c r="G8" s="32" t="s">
        <v>122</v>
      </c>
      <c r="H8" s="33" t="s">
        <v>40</v>
      </c>
      <c r="I8" s="32"/>
      <c r="J8" s="33"/>
      <c r="K8" s="32"/>
    </row>
    <row r="9" spans="1:11" ht="60" customHeight="1" x14ac:dyDescent="0.25">
      <c r="A9" s="38">
        <v>6</v>
      </c>
      <c r="B9" s="38" t="s">
        <v>123</v>
      </c>
      <c r="C9" s="39" t="s">
        <v>124</v>
      </c>
      <c r="D9" s="39" t="s">
        <v>125</v>
      </c>
      <c r="E9" s="39" t="s">
        <v>126</v>
      </c>
      <c r="F9" s="39" t="s">
        <v>127</v>
      </c>
      <c r="G9" s="39" t="s">
        <v>128</v>
      </c>
      <c r="H9" s="40" t="s">
        <v>40</v>
      </c>
      <c r="I9" s="39"/>
      <c r="J9" s="40"/>
      <c r="K9" s="39"/>
    </row>
    <row r="10" spans="1:11" ht="60" customHeight="1" x14ac:dyDescent="0.25">
      <c r="A10" s="31">
        <v>7</v>
      </c>
      <c r="B10" s="31" t="s">
        <v>129</v>
      </c>
      <c r="C10" s="32" t="s">
        <v>130</v>
      </c>
      <c r="D10" s="32" t="s">
        <v>131</v>
      </c>
      <c r="E10" s="32" t="s">
        <v>132</v>
      </c>
      <c r="F10" s="32" t="s">
        <v>133</v>
      </c>
      <c r="G10" s="32" t="s">
        <v>134</v>
      </c>
      <c r="H10" s="33" t="s">
        <v>40</v>
      </c>
      <c r="I10" s="32"/>
      <c r="J10" s="33"/>
      <c r="K10" s="32"/>
    </row>
    <row r="11" spans="1:11" ht="60" customHeight="1" x14ac:dyDescent="0.25">
      <c r="A11" s="38">
        <v>8</v>
      </c>
      <c r="B11" s="38" t="s">
        <v>135</v>
      </c>
      <c r="C11" s="39" t="s">
        <v>136</v>
      </c>
      <c r="D11" s="39" t="s">
        <v>137</v>
      </c>
      <c r="E11" s="39" t="s">
        <v>138</v>
      </c>
      <c r="F11" s="39" t="s">
        <v>139</v>
      </c>
      <c r="G11" s="39" t="s">
        <v>140</v>
      </c>
      <c r="H11" s="40" t="s">
        <v>40</v>
      </c>
      <c r="I11" s="39"/>
      <c r="J11" s="40"/>
      <c r="K11" s="39"/>
    </row>
    <row r="12" spans="1:11" ht="60" customHeight="1" x14ac:dyDescent="0.25">
      <c r="A12" s="31">
        <v>9</v>
      </c>
      <c r="B12" s="31" t="s">
        <v>141</v>
      </c>
      <c r="C12" s="32" t="s">
        <v>142</v>
      </c>
      <c r="D12" s="32" t="s">
        <v>143</v>
      </c>
      <c r="E12" s="32" t="s">
        <v>144</v>
      </c>
      <c r="F12" s="32" t="s">
        <v>145</v>
      </c>
      <c r="G12" s="32" t="s">
        <v>146</v>
      </c>
      <c r="H12" s="33" t="s">
        <v>40</v>
      </c>
      <c r="I12" s="32"/>
      <c r="J12" s="33"/>
      <c r="K12" s="32"/>
    </row>
  </sheetData>
  <mergeCells count="2">
    <mergeCell ref="A2:K2"/>
    <mergeCell ref="A1:K1"/>
  </mergeCells>
  <dataValidations count="1">
    <dataValidation type="list" allowBlank="1" sqref="H4 H5 H6 H7 H8 H9 H10 H11 H12" xr:uid="{00000000-0002-0000-0200-000000000000}">
      <formula1>"Not Started,In Progress,Missing,Ready,N/A"</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3864"/>
  </sheetPr>
  <dimension ref="A1:K13"/>
  <sheetViews>
    <sheetView workbookViewId="0">
      <pane ySplit="3" topLeftCell="A4"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02" t="s">
        <v>147</v>
      </c>
      <c r="B1" s="88"/>
      <c r="C1" s="88"/>
      <c r="D1" s="88"/>
      <c r="E1" s="88"/>
      <c r="F1" s="88"/>
      <c r="G1" s="88"/>
      <c r="H1" s="88"/>
      <c r="I1" s="88"/>
      <c r="J1" s="88"/>
      <c r="K1" s="88"/>
    </row>
    <row r="2" spans="1:11" ht="15.95" customHeight="1" x14ac:dyDescent="0.25">
      <c r="A2" s="101" t="s">
        <v>45</v>
      </c>
      <c r="B2" s="88"/>
      <c r="C2" s="88"/>
      <c r="D2" s="88"/>
      <c r="E2" s="88"/>
      <c r="F2" s="88"/>
      <c r="G2" s="88"/>
      <c r="H2" s="88"/>
      <c r="I2" s="88"/>
      <c r="J2" s="88"/>
      <c r="K2" s="88"/>
    </row>
    <row r="3" spans="1:11" ht="27.95" customHeight="1" x14ac:dyDescent="0.25">
      <c r="A3" s="2" t="s">
        <v>46</v>
      </c>
      <c r="B3" s="2" t="s">
        <v>47</v>
      </c>
      <c r="C3" s="2" t="s">
        <v>48</v>
      </c>
      <c r="D3" s="2" t="s">
        <v>49</v>
      </c>
      <c r="E3" s="2" t="s">
        <v>50</v>
      </c>
      <c r="F3" s="2" t="s">
        <v>51</v>
      </c>
      <c r="G3" s="2" t="s">
        <v>52</v>
      </c>
      <c r="H3" s="2" t="s">
        <v>24</v>
      </c>
      <c r="I3" s="2" t="s">
        <v>53</v>
      </c>
      <c r="J3" s="2" t="s">
        <v>54</v>
      </c>
      <c r="K3" s="2" t="s">
        <v>55</v>
      </c>
    </row>
    <row r="4" spans="1:11" ht="60" customHeight="1" x14ac:dyDescent="0.25">
      <c r="A4" s="31">
        <v>1</v>
      </c>
      <c r="B4" s="31" t="s">
        <v>148</v>
      </c>
      <c r="C4" s="32" t="s">
        <v>149</v>
      </c>
      <c r="D4" s="32" t="s">
        <v>150</v>
      </c>
      <c r="E4" s="32" t="s">
        <v>151</v>
      </c>
      <c r="F4" s="32" t="s">
        <v>152</v>
      </c>
      <c r="G4" s="32" t="s">
        <v>153</v>
      </c>
      <c r="H4" s="33" t="s">
        <v>40</v>
      </c>
      <c r="I4" s="32"/>
      <c r="J4" s="33"/>
      <c r="K4" s="32"/>
    </row>
    <row r="5" spans="1:11" ht="60" customHeight="1" x14ac:dyDescent="0.25">
      <c r="A5" s="41">
        <v>2</v>
      </c>
      <c r="B5" s="41" t="s">
        <v>154</v>
      </c>
      <c r="C5" s="42" t="s">
        <v>155</v>
      </c>
      <c r="D5" s="42" t="s">
        <v>156</v>
      </c>
      <c r="E5" s="42" t="s">
        <v>157</v>
      </c>
      <c r="F5" s="42" t="s">
        <v>158</v>
      </c>
      <c r="G5" s="42" t="s">
        <v>159</v>
      </c>
      <c r="H5" s="43" t="s">
        <v>40</v>
      </c>
      <c r="I5" s="42"/>
      <c r="J5" s="43"/>
      <c r="K5" s="42"/>
    </row>
    <row r="6" spans="1:11" ht="60" customHeight="1" x14ac:dyDescent="0.25">
      <c r="A6" s="31">
        <v>3</v>
      </c>
      <c r="B6" s="31" t="s">
        <v>160</v>
      </c>
      <c r="C6" s="32" t="s">
        <v>161</v>
      </c>
      <c r="D6" s="32" t="s">
        <v>162</v>
      </c>
      <c r="E6" s="32" t="s">
        <v>163</v>
      </c>
      <c r="F6" s="32" t="s">
        <v>164</v>
      </c>
      <c r="G6" s="32" t="s">
        <v>165</v>
      </c>
      <c r="H6" s="33" t="s">
        <v>40</v>
      </c>
      <c r="I6" s="32"/>
      <c r="J6" s="33"/>
      <c r="K6" s="32"/>
    </row>
    <row r="7" spans="1:11" ht="60" customHeight="1" x14ac:dyDescent="0.25">
      <c r="A7" s="41">
        <v>4</v>
      </c>
      <c r="B7" s="41" t="s">
        <v>166</v>
      </c>
      <c r="C7" s="42" t="s">
        <v>167</v>
      </c>
      <c r="D7" s="42" t="s">
        <v>168</v>
      </c>
      <c r="E7" s="42" t="s">
        <v>169</v>
      </c>
      <c r="F7" s="42" t="s">
        <v>170</v>
      </c>
      <c r="G7" s="42" t="s">
        <v>171</v>
      </c>
      <c r="H7" s="43" t="s">
        <v>40</v>
      </c>
      <c r="I7" s="42"/>
      <c r="J7" s="43"/>
      <c r="K7" s="42"/>
    </row>
    <row r="8" spans="1:11" ht="60" customHeight="1" x14ac:dyDescent="0.25">
      <c r="A8" s="31">
        <v>5</v>
      </c>
      <c r="B8" s="31" t="s">
        <v>172</v>
      </c>
      <c r="C8" s="32" t="s">
        <v>173</v>
      </c>
      <c r="D8" s="32" t="s">
        <v>174</v>
      </c>
      <c r="E8" s="32" t="s">
        <v>175</v>
      </c>
      <c r="F8" s="32" t="s">
        <v>176</v>
      </c>
      <c r="G8" s="32" t="s">
        <v>177</v>
      </c>
      <c r="H8" s="33" t="s">
        <v>40</v>
      </c>
      <c r="I8" s="32"/>
      <c r="J8" s="33"/>
      <c r="K8" s="32"/>
    </row>
    <row r="9" spans="1:11" ht="60" customHeight="1" x14ac:dyDescent="0.25">
      <c r="A9" s="41">
        <v>6</v>
      </c>
      <c r="B9" s="41" t="s">
        <v>178</v>
      </c>
      <c r="C9" s="42" t="s">
        <v>179</v>
      </c>
      <c r="D9" s="42" t="s">
        <v>180</v>
      </c>
      <c r="E9" s="42" t="s">
        <v>181</v>
      </c>
      <c r="F9" s="42" t="s">
        <v>182</v>
      </c>
      <c r="G9" s="42" t="s">
        <v>183</v>
      </c>
      <c r="H9" s="43" t="s">
        <v>40</v>
      </c>
      <c r="I9" s="42"/>
      <c r="J9" s="43"/>
      <c r="K9" s="42"/>
    </row>
    <row r="10" spans="1:11" ht="60" customHeight="1" x14ac:dyDescent="0.25">
      <c r="A10" s="31">
        <v>7</v>
      </c>
      <c r="B10" s="31" t="s">
        <v>184</v>
      </c>
      <c r="C10" s="32" t="s">
        <v>185</v>
      </c>
      <c r="D10" s="32" t="s">
        <v>186</v>
      </c>
      <c r="E10" s="32" t="s">
        <v>187</v>
      </c>
      <c r="F10" s="32" t="s">
        <v>188</v>
      </c>
      <c r="G10" s="32" t="s">
        <v>189</v>
      </c>
      <c r="H10" s="33" t="s">
        <v>40</v>
      </c>
      <c r="I10" s="32"/>
      <c r="J10" s="33"/>
      <c r="K10" s="32"/>
    </row>
    <row r="11" spans="1:11" ht="60" customHeight="1" x14ac:dyDescent="0.25">
      <c r="A11" s="41">
        <v>8</v>
      </c>
      <c r="B11" s="41" t="s">
        <v>190</v>
      </c>
      <c r="C11" s="42" t="s">
        <v>191</v>
      </c>
      <c r="D11" s="42" t="s">
        <v>192</v>
      </c>
      <c r="E11" s="42" t="s">
        <v>193</v>
      </c>
      <c r="F11" s="42" t="s">
        <v>194</v>
      </c>
      <c r="G11" s="42" t="s">
        <v>195</v>
      </c>
      <c r="H11" s="43" t="s">
        <v>40</v>
      </c>
      <c r="I11" s="42"/>
      <c r="J11" s="43"/>
      <c r="K11" s="42"/>
    </row>
    <row r="12" spans="1:11" ht="60" customHeight="1" x14ac:dyDescent="0.25">
      <c r="A12" s="31">
        <v>9</v>
      </c>
      <c r="B12" s="31" t="s">
        <v>196</v>
      </c>
      <c r="C12" s="32" t="s">
        <v>197</v>
      </c>
      <c r="D12" s="32" t="s">
        <v>198</v>
      </c>
      <c r="E12" s="32" t="s">
        <v>199</v>
      </c>
      <c r="F12" s="32" t="s">
        <v>200</v>
      </c>
      <c r="G12" s="32" t="s">
        <v>201</v>
      </c>
      <c r="H12" s="33" t="s">
        <v>40</v>
      </c>
      <c r="I12" s="32"/>
      <c r="J12" s="33"/>
      <c r="K12" s="32"/>
    </row>
    <row r="13" spans="1:11" ht="60" customHeight="1" x14ac:dyDescent="0.25">
      <c r="A13" s="41">
        <v>10</v>
      </c>
      <c r="B13" s="41" t="s">
        <v>202</v>
      </c>
      <c r="C13" s="42" t="s">
        <v>203</v>
      </c>
      <c r="D13" s="42" t="s">
        <v>204</v>
      </c>
      <c r="E13" s="42" t="s">
        <v>205</v>
      </c>
      <c r="F13" s="42" t="s">
        <v>206</v>
      </c>
      <c r="G13" s="42" t="s">
        <v>207</v>
      </c>
      <c r="H13" s="43" t="s">
        <v>40</v>
      </c>
      <c r="I13" s="42"/>
      <c r="J13" s="43"/>
      <c r="K13" s="42"/>
    </row>
  </sheetData>
  <mergeCells count="2">
    <mergeCell ref="A2:K2"/>
    <mergeCell ref="A1:K1"/>
  </mergeCells>
  <dataValidations count="1">
    <dataValidation type="list" allowBlank="1" sqref="H4 H5 H6 H7 H8 H9 H10 H11 H12 H13" xr:uid="{00000000-0002-0000-0300-000000000000}">
      <formula1>"Not Started,In Progress,Missing,Ready,N/A"</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sheetPr>
  <dimension ref="A1:K10"/>
  <sheetViews>
    <sheetView workbookViewId="0">
      <pane ySplit="3" topLeftCell="A4"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04" t="s">
        <v>208</v>
      </c>
      <c r="B1" s="88"/>
      <c r="C1" s="88"/>
      <c r="D1" s="88"/>
      <c r="E1" s="88"/>
      <c r="F1" s="88"/>
      <c r="G1" s="88"/>
      <c r="H1" s="88"/>
      <c r="I1" s="88"/>
      <c r="J1" s="88"/>
      <c r="K1" s="88"/>
    </row>
    <row r="2" spans="1:11" ht="15.95" customHeight="1" x14ac:dyDescent="0.25">
      <c r="A2" s="103" t="s">
        <v>45</v>
      </c>
      <c r="B2" s="88"/>
      <c r="C2" s="88"/>
      <c r="D2" s="88"/>
      <c r="E2" s="88"/>
      <c r="F2" s="88"/>
      <c r="G2" s="88"/>
      <c r="H2" s="88"/>
      <c r="I2" s="88"/>
      <c r="J2" s="88"/>
      <c r="K2" s="88"/>
    </row>
    <row r="3" spans="1:11" ht="27.95" customHeight="1" x14ac:dyDescent="0.25">
      <c r="A3" s="44" t="s">
        <v>46</v>
      </c>
      <c r="B3" s="44" t="s">
        <v>47</v>
      </c>
      <c r="C3" s="44" t="s">
        <v>48</v>
      </c>
      <c r="D3" s="44" t="s">
        <v>49</v>
      </c>
      <c r="E3" s="44" t="s">
        <v>50</v>
      </c>
      <c r="F3" s="44" t="s">
        <v>51</v>
      </c>
      <c r="G3" s="44" t="s">
        <v>52</v>
      </c>
      <c r="H3" s="44" t="s">
        <v>24</v>
      </c>
      <c r="I3" s="44" t="s">
        <v>53</v>
      </c>
      <c r="J3" s="44" t="s">
        <v>54</v>
      </c>
      <c r="K3" s="44" t="s">
        <v>55</v>
      </c>
    </row>
    <row r="4" spans="1:11" ht="60" customHeight="1" x14ac:dyDescent="0.25">
      <c r="A4" s="31">
        <v>1</v>
      </c>
      <c r="B4" s="31" t="s">
        <v>209</v>
      </c>
      <c r="C4" s="32" t="s">
        <v>210</v>
      </c>
      <c r="D4" s="32" t="s">
        <v>211</v>
      </c>
      <c r="E4" s="32" t="s">
        <v>212</v>
      </c>
      <c r="F4" s="32" t="s">
        <v>213</v>
      </c>
      <c r="G4" s="32" t="s">
        <v>214</v>
      </c>
      <c r="H4" s="33" t="s">
        <v>40</v>
      </c>
      <c r="I4" s="32"/>
      <c r="J4" s="33"/>
      <c r="K4" s="32"/>
    </row>
    <row r="5" spans="1:11" ht="60" customHeight="1" x14ac:dyDescent="0.25">
      <c r="A5" s="34">
        <v>2</v>
      </c>
      <c r="B5" s="34" t="s">
        <v>215</v>
      </c>
      <c r="C5" s="35" t="s">
        <v>216</v>
      </c>
      <c r="D5" s="35" t="s">
        <v>217</v>
      </c>
      <c r="E5" s="35" t="s">
        <v>218</v>
      </c>
      <c r="F5" s="35" t="s">
        <v>219</v>
      </c>
      <c r="G5" s="35" t="s">
        <v>220</v>
      </c>
      <c r="H5" s="36" t="s">
        <v>40</v>
      </c>
      <c r="I5" s="35"/>
      <c r="J5" s="36"/>
      <c r="K5" s="35"/>
    </row>
    <row r="6" spans="1:11" ht="60" customHeight="1" x14ac:dyDescent="0.25">
      <c r="A6" s="31">
        <v>3</v>
      </c>
      <c r="B6" s="31" t="s">
        <v>221</v>
      </c>
      <c r="C6" s="32" t="s">
        <v>222</v>
      </c>
      <c r="D6" s="32" t="s">
        <v>223</v>
      </c>
      <c r="E6" s="32" t="s">
        <v>224</v>
      </c>
      <c r="F6" s="32" t="s">
        <v>225</v>
      </c>
      <c r="G6" s="32" t="s">
        <v>226</v>
      </c>
      <c r="H6" s="33" t="s">
        <v>40</v>
      </c>
      <c r="I6" s="32"/>
      <c r="J6" s="33"/>
      <c r="K6" s="32"/>
    </row>
    <row r="7" spans="1:11" ht="60" customHeight="1" x14ac:dyDescent="0.25">
      <c r="A7" s="34">
        <v>4</v>
      </c>
      <c r="B7" s="34" t="s">
        <v>227</v>
      </c>
      <c r="C7" s="35" t="s">
        <v>228</v>
      </c>
      <c r="D7" s="35" t="s">
        <v>229</v>
      </c>
      <c r="E7" s="35" t="s">
        <v>230</v>
      </c>
      <c r="F7" s="35" t="s">
        <v>231</v>
      </c>
      <c r="G7" s="35" t="s">
        <v>232</v>
      </c>
      <c r="H7" s="36" t="s">
        <v>40</v>
      </c>
      <c r="I7" s="35"/>
      <c r="J7" s="36"/>
      <c r="K7" s="35"/>
    </row>
    <row r="8" spans="1:11" ht="60" customHeight="1" x14ac:dyDescent="0.25">
      <c r="A8" s="31">
        <v>5</v>
      </c>
      <c r="B8" s="31" t="s">
        <v>233</v>
      </c>
      <c r="C8" s="32" t="s">
        <v>234</v>
      </c>
      <c r="D8" s="32" t="s">
        <v>235</v>
      </c>
      <c r="E8" s="32" t="s">
        <v>236</v>
      </c>
      <c r="F8" s="32" t="s">
        <v>237</v>
      </c>
      <c r="G8" s="32" t="s">
        <v>238</v>
      </c>
      <c r="H8" s="33" t="s">
        <v>40</v>
      </c>
      <c r="I8" s="32"/>
      <c r="J8" s="33"/>
      <c r="K8" s="32"/>
    </row>
    <row r="9" spans="1:11" ht="60" customHeight="1" x14ac:dyDescent="0.25">
      <c r="A9" s="34">
        <v>6</v>
      </c>
      <c r="B9" s="34" t="s">
        <v>239</v>
      </c>
      <c r="C9" s="35" t="s">
        <v>240</v>
      </c>
      <c r="D9" s="35" t="s">
        <v>241</v>
      </c>
      <c r="E9" s="35" t="s">
        <v>242</v>
      </c>
      <c r="F9" s="35" t="s">
        <v>243</v>
      </c>
      <c r="G9" s="35" t="s">
        <v>244</v>
      </c>
      <c r="H9" s="36" t="s">
        <v>40</v>
      </c>
      <c r="I9" s="35"/>
      <c r="J9" s="36"/>
      <c r="K9" s="35"/>
    </row>
    <row r="10" spans="1:11" ht="60" customHeight="1" x14ac:dyDescent="0.25">
      <c r="A10" s="31">
        <v>7</v>
      </c>
      <c r="B10" s="31" t="s">
        <v>245</v>
      </c>
      <c r="C10" s="32" t="s">
        <v>246</v>
      </c>
      <c r="D10" s="32" t="s">
        <v>247</v>
      </c>
      <c r="E10" s="32" t="s">
        <v>248</v>
      </c>
      <c r="F10" s="32" t="s">
        <v>249</v>
      </c>
      <c r="G10" s="32" t="s">
        <v>250</v>
      </c>
      <c r="H10" s="33" t="s">
        <v>40</v>
      </c>
      <c r="I10" s="32"/>
      <c r="J10" s="33"/>
      <c r="K10" s="32"/>
    </row>
  </sheetData>
  <mergeCells count="2">
    <mergeCell ref="A2:K2"/>
    <mergeCell ref="A1:K1"/>
  </mergeCells>
  <dataValidations count="1">
    <dataValidation type="list" allowBlank="1" sqref="H4 H5 H6 H7 H8 H9 H10" xr:uid="{00000000-0002-0000-0400-000000000000}">
      <formula1>"Not Started,In Progress,Missing,Ready,N/A"</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K8"/>
  <sheetViews>
    <sheetView workbookViewId="0">
      <pane ySplit="3" topLeftCell="A4"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06" t="s">
        <v>251</v>
      </c>
      <c r="B1" s="88"/>
      <c r="C1" s="88"/>
      <c r="D1" s="88"/>
      <c r="E1" s="88"/>
      <c r="F1" s="88"/>
      <c r="G1" s="88"/>
      <c r="H1" s="88"/>
      <c r="I1" s="88"/>
      <c r="J1" s="88"/>
      <c r="K1" s="88"/>
    </row>
    <row r="2" spans="1:11" ht="15.95" customHeight="1" x14ac:dyDescent="0.25">
      <c r="A2" s="105" t="s">
        <v>45</v>
      </c>
      <c r="B2" s="88"/>
      <c r="C2" s="88"/>
      <c r="D2" s="88"/>
      <c r="E2" s="88"/>
      <c r="F2" s="88"/>
      <c r="G2" s="88"/>
      <c r="H2" s="88"/>
      <c r="I2" s="88"/>
      <c r="J2" s="88"/>
      <c r="K2" s="88"/>
    </row>
    <row r="3" spans="1:11" ht="27.95" customHeight="1" x14ac:dyDescent="0.25">
      <c r="A3" s="45" t="s">
        <v>46</v>
      </c>
      <c r="B3" s="45" t="s">
        <v>47</v>
      </c>
      <c r="C3" s="45" t="s">
        <v>48</v>
      </c>
      <c r="D3" s="45" t="s">
        <v>49</v>
      </c>
      <c r="E3" s="45" t="s">
        <v>50</v>
      </c>
      <c r="F3" s="45" t="s">
        <v>51</v>
      </c>
      <c r="G3" s="45" t="s">
        <v>52</v>
      </c>
      <c r="H3" s="45" t="s">
        <v>24</v>
      </c>
      <c r="I3" s="45" t="s">
        <v>53</v>
      </c>
      <c r="J3" s="45" t="s">
        <v>54</v>
      </c>
      <c r="K3" s="45" t="s">
        <v>55</v>
      </c>
    </row>
    <row r="4" spans="1:11" ht="60" customHeight="1" x14ac:dyDescent="0.25">
      <c r="A4" s="31">
        <v>1</v>
      </c>
      <c r="B4" s="31" t="s">
        <v>252</v>
      </c>
      <c r="C4" s="32" t="s">
        <v>253</v>
      </c>
      <c r="D4" s="32" t="s">
        <v>254</v>
      </c>
      <c r="E4" s="32" t="s">
        <v>255</v>
      </c>
      <c r="F4" s="32" t="s">
        <v>256</v>
      </c>
      <c r="G4" s="32" t="s">
        <v>257</v>
      </c>
      <c r="H4" s="33" t="s">
        <v>40</v>
      </c>
      <c r="I4" s="32"/>
      <c r="J4" s="33"/>
      <c r="K4" s="32"/>
    </row>
    <row r="5" spans="1:11" ht="60" customHeight="1" x14ac:dyDescent="0.25">
      <c r="A5" s="46">
        <v>2</v>
      </c>
      <c r="B5" s="46" t="s">
        <v>258</v>
      </c>
      <c r="C5" s="47" t="s">
        <v>259</v>
      </c>
      <c r="D5" s="47" t="s">
        <v>260</v>
      </c>
      <c r="E5" s="47" t="s">
        <v>261</v>
      </c>
      <c r="F5" s="47" t="s">
        <v>262</v>
      </c>
      <c r="G5" s="47" t="s">
        <v>263</v>
      </c>
      <c r="H5" s="48" t="s">
        <v>40</v>
      </c>
      <c r="I5" s="47"/>
      <c r="J5" s="48"/>
      <c r="K5" s="47"/>
    </row>
    <row r="6" spans="1:11" ht="60" customHeight="1" x14ac:dyDescent="0.25">
      <c r="A6" s="31">
        <v>3</v>
      </c>
      <c r="B6" s="31" t="s">
        <v>264</v>
      </c>
      <c r="C6" s="32" t="s">
        <v>265</v>
      </c>
      <c r="D6" s="32" t="s">
        <v>266</v>
      </c>
      <c r="E6" s="32" t="s">
        <v>267</v>
      </c>
      <c r="F6" s="32" t="s">
        <v>268</v>
      </c>
      <c r="G6" s="32" t="s">
        <v>269</v>
      </c>
      <c r="H6" s="33" t="s">
        <v>40</v>
      </c>
      <c r="I6" s="32"/>
      <c r="J6" s="33"/>
      <c r="K6" s="32"/>
    </row>
    <row r="7" spans="1:11" ht="60" customHeight="1" x14ac:dyDescent="0.25">
      <c r="A7" s="46">
        <v>4</v>
      </c>
      <c r="B7" s="46" t="s">
        <v>270</v>
      </c>
      <c r="C7" s="47" t="s">
        <v>271</v>
      </c>
      <c r="D7" s="47" t="s">
        <v>272</v>
      </c>
      <c r="E7" s="47" t="s">
        <v>273</v>
      </c>
      <c r="F7" s="47" t="s">
        <v>274</v>
      </c>
      <c r="G7" s="47" t="s">
        <v>275</v>
      </c>
      <c r="H7" s="48" t="s">
        <v>40</v>
      </c>
      <c r="I7" s="47"/>
      <c r="J7" s="48"/>
      <c r="K7" s="47"/>
    </row>
    <row r="8" spans="1:11" ht="60" customHeight="1" x14ac:dyDescent="0.25">
      <c r="A8" s="31">
        <v>5</v>
      </c>
      <c r="B8" s="31" t="s">
        <v>276</v>
      </c>
      <c r="C8" s="32" t="s">
        <v>277</v>
      </c>
      <c r="D8" s="32" t="s">
        <v>278</v>
      </c>
      <c r="E8" s="32" t="s">
        <v>279</v>
      </c>
      <c r="F8" s="32" t="s">
        <v>280</v>
      </c>
      <c r="G8" s="32" t="s">
        <v>281</v>
      </c>
      <c r="H8" s="33" t="s">
        <v>40</v>
      </c>
      <c r="I8" s="32"/>
      <c r="J8" s="33"/>
      <c r="K8" s="32"/>
    </row>
  </sheetData>
  <mergeCells count="2">
    <mergeCell ref="A2:K2"/>
    <mergeCell ref="A1:K1"/>
  </mergeCells>
  <dataValidations count="1">
    <dataValidation type="list" allowBlank="1" sqref="H4 H5 H6 H7 H8" xr:uid="{00000000-0002-0000-0500-000000000000}">
      <formula1>"Not Started,In Progress,Missing,Ready,N/A"</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064"/>
  </sheetPr>
  <dimension ref="A1:K13"/>
  <sheetViews>
    <sheetView workbookViewId="0">
      <pane ySplit="3" topLeftCell="A4"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08" t="s">
        <v>282</v>
      </c>
      <c r="B1" s="88"/>
      <c r="C1" s="88"/>
      <c r="D1" s="88"/>
      <c r="E1" s="88"/>
      <c r="F1" s="88"/>
      <c r="G1" s="88"/>
      <c r="H1" s="88"/>
      <c r="I1" s="88"/>
      <c r="J1" s="88"/>
      <c r="K1" s="88"/>
    </row>
    <row r="2" spans="1:11" ht="15.95" customHeight="1" x14ac:dyDescent="0.25">
      <c r="A2" s="107" t="s">
        <v>45</v>
      </c>
      <c r="B2" s="88"/>
      <c r="C2" s="88"/>
      <c r="D2" s="88"/>
      <c r="E2" s="88"/>
      <c r="F2" s="88"/>
      <c r="G2" s="88"/>
      <c r="H2" s="88"/>
      <c r="I2" s="88"/>
      <c r="J2" s="88"/>
      <c r="K2" s="88"/>
    </row>
    <row r="3" spans="1:11" ht="27.95" customHeight="1" x14ac:dyDescent="0.25">
      <c r="A3" s="49" t="s">
        <v>46</v>
      </c>
      <c r="B3" s="49" t="s">
        <v>47</v>
      </c>
      <c r="C3" s="49" t="s">
        <v>48</v>
      </c>
      <c r="D3" s="49" t="s">
        <v>49</v>
      </c>
      <c r="E3" s="49" t="s">
        <v>50</v>
      </c>
      <c r="F3" s="49" t="s">
        <v>51</v>
      </c>
      <c r="G3" s="49" t="s">
        <v>52</v>
      </c>
      <c r="H3" s="49" t="s">
        <v>24</v>
      </c>
      <c r="I3" s="49" t="s">
        <v>53</v>
      </c>
      <c r="J3" s="49" t="s">
        <v>54</v>
      </c>
      <c r="K3" s="49" t="s">
        <v>55</v>
      </c>
    </row>
    <row r="4" spans="1:11" ht="60" customHeight="1" x14ac:dyDescent="0.25">
      <c r="A4" s="31">
        <v>1</v>
      </c>
      <c r="B4" s="31" t="s">
        <v>283</v>
      </c>
      <c r="C4" s="32" t="s">
        <v>284</v>
      </c>
      <c r="D4" s="32" t="s">
        <v>285</v>
      </c>
      <c r="E4" s="32" t="s">
        <v>286</v>
      </c>
      <c r="F4" s="32" t="s">
        <v>287</v>
      </c>
      <c r="G4" s="32" t="s">
        <v>288</v>
      </c>
      <c r="H4" s="33" t="s">
        <v>40</v>
      </c>
      <c r="I4" s="32"/>
      <c r="J4" s="33"/>
      <c r="K4" s="32"/>
    </row>
    <row r="5" spans="1:11" ht="60" customHeight="1" x14ac:dyDescent="0.25">
      <c r="A5" s="50">
        <v>2</v>
      </c>
      <c r="B5" s="50" t="s">
        <v>289</v>
      </c>
      <c r="C5" s="51" t="s">
        <v>290</v>
      </c>
      <c r="D5" s="51" t="s">
        <v>291</v>
      </c>
      <c r="E5" s="51" t="s">
        <v>292</v>
      </c>
      <c r="F5" s="51" t="s">
        <v>293</v>
      </c>
      <c r="G5" s="51" t="s">
        <v>294</v>
      </c>
      <c r="H5" s="52" t="s">
        <v>40</v>
      </c>
      <c r="I5" s="51"/>
      <c r="J5" s="52"/>
      <c r="K5" s="51"/>
    </row>
    <row r="6" spans="1:11" ht="60" customHeight="1" x14ac:dyDescent="0.25">
      <c r="A6" s="31">
        <v>3</v>
      </c>
      <c r="B6" s="31" t="s">
        <v>295</v>
      </c>
      <c r="C6" s="32" t="s">
        <v>296</v>
      </c>
      <c r="D6" s="32" t="s">
        <v>297</v>
      </c>
      <c r="E6" s="32" t="s">
        <v>298</v>
      </c>
      <c r="F6" s="32" t="s">
        <v>299</v>
      </c>
      <c r="G6" s="32" t="s">
        <v>300</v>
      </c>
      <c r="H6" s="33" t="s">
        <v>40</v>
      </c>
      <c r="I6" s="32"/>
      <c r="J6" s="33"/>
      <c r="K6" s="32"/>
    </row>
    <row r="7" spans="1:11" ht="60" customHeight="1" x14ac:dyDescent="0.25">
      <c r="A7" s="50">
        <v>4</v>
      </c>
      <c r="B7" s="50" t="s">
        <v>301</v>
      </c>
      <c r="C7" s="51" t="s">
        <v>302</v>
      </c>
      <c r="D7" s="51" t="s">
        <v>303</v>
      </c>
      <c r="E7" s="51" t="s">
        <v>304</v>
      </c>
      <c r="F7" s="51" t="s">
        <v>305</v>
      </c>
      <c r="G7" s="51" t="s">
        <v>306</v>
      </c>
      <c r="H7" s="52" t="s">
        <v>40</v>
      </c>
      <c r="I7" s="51"/>
      <c r="J7" s="52"/>
      <c r="K7" s="51"/>
    </row>
    <row r="8" spans="1:11" ht="60" customHeight="1" x14ac:dyDescent="0.25">
      <c r="A8" s="31">
        <v>5</v>
      </c>
      <c r="B8" s="31" t="s">
        <v>307</v>
      </c>
      <c r="C8" s="32" t="s">
        <v>308</v>
      </c>
      <c r="D8" s="32" t="s">
        <v>309</v>
      </c>
      <c r="E8" s="32" t="s">
        <v>310</v>
      </c>
      <c r="F8" s="32" t="s">
        <v>311</v>
      </c>
      <c r="G8" s="32" t="s">
        <v>312</v>
      </c>
      <c r="H8" s="33" t="s">
        <v>40</v>
      </c>
      <c r="I8" s="32"/>
      <c r="J8" s="33"/>
      <c r="K8" s="32"/>
    </row>
    <row r="9" spans="1:11" ht="60" customHeight="1" x14ac:dyDescent="0.25">
      <c r="A9" s="50">
        <v>6</v>
      </c>
      <c r="B9" s="50" t="s">
        <v>313</v>
      </c>
      <c r="C9" s="51" t="s">
        <v>314</v>
      </c>
      <c r="D9" s="51" t="s">
        <v>315</v>
      </c>
      <c r="E9" s="51" t="s">
        <v>316</v>
      </c>
      <c r="F9" s="51" t="s">
        <v>317</v>
      </c>
      <c r="G9" s="51" t="s">
        <v>318</v>
      </c>
      <c r="H9" s="52" t="s">
        <v>40</v>
      </c>
      <c r="I9" s="51"/>
      <c r="J9" s="52"/>
      <c r="K9" s="51"/>
    </row>
    <row r="10" spans="1:11" ht="60" customHeight="1" x14ac:dyDescent="0.25">
      <c r="A10" s="31">
        <v>7</v>
      </c>
      <c r="B10" s="31" t="s">
        <v>319</v>
      </c>
      <c r="C10" s="32" t="s">
        <v>320</v>
      </c>
      <c r="D10" s="32" t="s">
        <v>321</v>
      </c>
      <c r="E10" s="32" t="s">
        <v>322</v>
      </c>
      <c r="F10" s="32" t="s">
        <v>323</v>
      </c>
      <c r="G10" s="32" t="s">
        <v>324</v>
      </c>
      <c r="H10" s="33" t="s">
        <v>40</v>
      </c>
      <c r="I10" s="32"/>
      <c r="J10" s="33"/>
      <c r="K10" s="32"/>
    </row>
    <row r="11" spans="1:11" ht="60" customHeight="1" x14ac:dyDescent="0.25">
      <c r="A11" s="50">
        <v>8</v>
      </c>
      <c r="B11" s="50" t="s">
        <v>325</v>
      </c>
      <c r="C11" s="51" t="s">
        <v>326</v>
      </c>
      <c r="D11" s="51" t="s">
        <v>327</v>
      </c>
      <c r="E11" s="51" t="s">
        <v>328</v>
      </c>
      <c r="F11" s="51" t="s">
        <v>329</v>
      </c>
      <c r="G11" s="51" t="s">
        <v>330</v>
      </c>
      <c r="H11" s="52" t="s">
        <v>40</v>
      </c>
      <c r="I11" s="51"/>
      <c r="J11" s="52"/>
      <c r="K11" s="51"/>
    </row>
    <row r="12" spans="1:11" ht="60" customHeight="1" x14ac:dyDescent="0.25">
      <c r="A12" s="31">
        <v>9</v>
      </c>
      <c r="B12" s="31" t="s">
        <v>331</v>
      </c>
      <c r="C12" s="32" t="s">
        <v>332</v>
      </c>
      <c r="D12" s="32" t="s">
        <v>333</v>
      </c>
      <c r="E12" s="32" t="s">
        <v>334</v>
      </c>
      <c r="F12" s="32" t="s">
        <v>335</v>
      </c>
      <c r="G12" s="32" t="s">
        <v>336</v>
      </c>
      <c r="H12" s="33" t="s">
        <v>40</v>
      </c>
      <c r="I12" s="32"/>
      <c r="J12" s="33"/>
      <c r="K12" s="32"/>
    </row>
    <row r="13" spans="1:11" ht="60" customHeight="1" x14ac:dyDescent="0.25">
      <c r="A13" s="50">
        <v>10</v>
      </c>
      <c r="B13" s="50" t="s">
        <v>337</v>
      </c>
      <c r="C13" s="51" t="s">
        <v>338</v>
      </c>
      <c r="D13" s="51" t="s">
        <v>339</v>
      </c>
      <c r="E13" s="51" t="s">
        <v>340</v>
      </c>
      <c r="F13" s="51" t="s">
        <v>341</v>
      </c>
      <c r="G13" s="51" t="s">
        <v>342</v>
      </c>
      <c r="H13" s="52" t="s">
        <v>40</v>
      </c>
      <c r="I13" s="51"/>
      <c r="J13" s="52"/>
      <c r="K13" s="51"/>
    </row>
  </sheetData>
  <mergeCells count="2">
    <mergeCell ref="A2:K2"/>
    <mergeCell ref="A1:K1"/>
  </mergeCells>
  <dataValidations count="1">
    <dataValidation type="list" allowBlank="1" sqref="H4 H5 H6 H7 H8 H9 H10 H11 H12 H13" xr:uid="{00000000-0002-0000-0600-000000000000}">
      <formula1>"Not Started,In Progress,Missing,Ready,N/A"</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B5E20"/>
  </sheetPr>
  <dimension ref="A1:K9"/>
  <sheetViews>
    <sheetView workbookViewId="0">
      <pane ySplit="3" topLeftCell="A4" activePane="bottomLeft" state="frozen"/>
      <selection pane="bottomLeft" sqref="A1:K1"/>
    </sheetView>
  </sheetViews>
  <sheetFormatPr defaultRowHeight="15" x14ac:dyDescent="0.25"/>
  <cols>
    <col min="1" max="1" width="5" customWidth="1"/>
    <col min="2" max="2" width="9" customWidth="1"/>
    <col min="3" max="3" width="42" customWidth="1"/>
    <col min="4" max="4" width="48" customWidth="1"/>
    <col min="5" max="5" width="42" customWidth="1"/>
    <col min="6" max="6" width="52" customWidth="1"/>
    <col min="7" max="7" width="34" customWidth="1"/>
    <col min="8" max="8" width="14" customWidth="1"/>
    <col min="9" max="9" width="22" customWidth="1"/>
    <col min="10" max="10" width="16" customWidth="1"/>
    <col min="11" max="11" width="32" customWidth="1"/>
  </cols>
  <sheetData>
    <row r="1" spans="1:11" ht="21.95" customHeight="1" x14ac:dyDescent="0.25">
      <c r="A1" s="110" t="s">
        <v>343</v>
      </c>
      <c r="B1" s="88"/>
      <c r="C1" s="88"/>
      <c r="D1" s="88"/>
      <c r="E1" s="88"/>
      <c r="F1" s="88"/>
      <c r="G1" s="88"/>
      <c r="H1" s="88"/>
      <c r="I1" s="88"/>
      <c r="J1" s="88"/>
      <c r="K1" s="88"/>
    </row>
    <row r="2" spans="1:11" ht="15.95" customHeight="1" x14ac:dyDescent="0.25">
      <c r="A2" s="109" t="s">
        <v>45</v>
      </c>
      <c r="B2" s="88"/>
      <c r="C2" s="88"/>
      <c r="D2" s="88"/>
      <c r="E2" s="88"/>
      <c r="F2" s="88"/>
      <c r="G2" s="88"/>
      <c r="H2" s="88"/>
      <c r="I2" s="88"/>
      <c r="J2" s="88"/>
      <c r="K2" s="88"/>
    </row>
    <row r="3" spans="1:11" ht="27.95" customHeight="1" x14ac:dyDescent="0.25">
      <c r="A3" s="53" t="s">
        <v>46</v>
      </c>
      <c r="B3" s="53" t="s">
        <v>47</v>
      </c>
      <c r="C3" s="53" t="s">
        <v>48</v>
      </c>
      <c r="D3" s="53" t="s">
        <v>49</v>
      </c>
      <c r="E3" s="53" t="s">
        <v>50</v>
      </c>
      <c r="F3" s="53" t="s">
        <v>51</v>
      </c>
      <c r="G3" s="53" t="s">
        <v>52</v>
      </c>
      <c r="H3" s="53" t="s">
        <v>24</v>
      </c>
      <c r="I3" s="53" t="s">
        <v>53</v>
      </c>
      <c r="J3" s="53" t="s">
        <v>54</v>
      </c>
      <c r="K3" s="53" t="s">
        <v>55</v>
      </c>
    </row>
    <row r="4" spans="1:11" ht="60" customHeight="1" x14ac:dyDescent="0.25">
      <c r="A4" s="31">
        <v>1</v>
      </c>
      <c r="B4" s="31" t="s">
        <v>344</v>
      </c>
      <c r="C4" s="32" t="s">
        <v>345</v>
      </c>
      <c r="D4" s="32" t="s">
        <v>346</v>
      </c>
      <c r="E4" s="32" t="s">
        <v>347</v>
      </c>
      <c r="F4" s="32" t="s">
        <v>348</v>
      </c>
      <c r="G4" s="32" t="s">
        <v>349</v>
      </c>
      <c r="H4" s="33" t="s">
        <v>40</v>
      </c>
      <c r="I4" s="32"/>
      <c r="J4" s="33"/>
      <c r="K4" s="32"/>
    </row>
    <row r="5" spans="1:11" ht="60" customHeight="1" x14ac:dyDescent="0.25">
      <c r="A5" s="54">
        <v>2</v>
      </c>
      <c r="B5" s="54" t="s">
        <v>350</v>
      </c>
      <c r="C5" s="55" t="s">
        <v>351</v>
      </c>
      <c r="D5" s="55" t="s">
        <v>352</v>
      </c>
      <c r="E5" s="55" t="s">
        <v>353</v>
      </c>
      <c r="F5" s="55" t="s">
        <v>354</v>
      </c>
      <c r="G5" s="55" t="s">
        <v>355</v>
      </c>
      <c r="H5" s="56" t="s">
        <v>40</v>
      </c>
      <c r="I5" s="55"/>
      <c r="J5" s="56"/>
      <c r="K5" s="55"/>
    </row>
    <row r="6" spans="1:11" ht="60" customHeight="1" x14ac:dyDescent="0.25">
      <c r="A6" s="31">
        <v>3</v>
      </c>
      <c r="B6" s="31" t="s">
        <v>356</v>
      </c>
      <c r="C6" s="32" t="s">
        <v>357</v>
      </c>
      <c r="D6" s="32" t="s">
        <v>358</v>
      </c>
      <c r="E6" s="32" t="s">
        <v>359</v>
      </c>
      <c r="F6" s="32" t="s">
        <v>360</v>
      </c>
      <c r="G6" s="32" t="s">
        <v>361</v>
      </c>
      <c r="H6" s="33" t="s">
        <v>40</v>
      </c>
      <c r="I6" s="32"/>
      <c r="J6" s="33"/>
      <c r="K6" s="32"/>
    </row>
    <row r="7" spans="1:11" ht="60" customHeight="1" x14ac:dyDescent="0.25">
      <c r="A7" s="54">
        <v>4</v>
      </c>
      <c r="B7" s="54" t="s">
        <v>362</v>
      </c>
      <c r="C7" s="55" t="s">
        <v>363</v>
      </c>
      <c r="D7" s="55" t="s">
        <v>364</v>
      </c>
      <c r="E7" s="55" t="s">
        <v>365</v>
      </c>
      <c r="F7" s="55" t="s">
        <v>366</v>
      </c>
      <c r="G7" s="55" t="s">
        <v>367</v>
      </c>
      <c r="H7" s="56" t="s">
        <v>40</v>
      </c>
      <c r="I7" s="55"/>
      <c r="J7" s="56"/>
      <c r="K7" s="55"/>
    </row>
    <row r="8" spans="1:11" ht="60" customHeight="1" x14ac:dyDescent="0.25">
      <c r="A8" s="31">
        <v>5</v>
      </c>
      <c r="B8" s="31" t="s">
        <v>368</v>
      </c>
      <c r="C8" s="32" t="s">
        <v>369</v>
      </c>
      <c r="D8" s="32" t="s">
        <v>370</v>
      </c>
      <c r="E8" s="32" t="s">
        <v>371</v>
      </c>
      <c r="F8" s="32" t="s">
        <v>372</v>
      </c>
      <c r="G8" s="32" t="s">
        <v>373</v>
      </c>
      <c r="H8" s="33" t="s">
        <v>40</v>
      </c>
      <c r="I8" s="32"/>
      <c r="J8" s="33"/>
      <c r="K8" s="32"/>
    </row>
    <row r="9" spans="1:11" ht="60" customHeight="1" x14ac:dyDescent="0.25">
      <c r="A9" s="54">
        <v>6</v>
      </c>
      <c r="B9" s="54" t="s">
        <v>374</v>
      </c>
      <c r="C9" s="55" t="s">
        <v>375</v>
      </c>
      <c r="D9" s="55" t="s">
        <v>376</v>
      </c>
      <c r="E9" s="55" t="s">
        <v>377</v>
      </c>
      <c r="F9" s="55" t="s">
        <v>378</v>
      </c>
      <c r="G9" s="55" t="s">
        <v>379</v>
      </c>
      <c r="H9" s="56" t="s">
        <v>40</v>
      </c>
      <c r="I9" s="55"/>
      <c r="J9" s="56"/>
      <c r="K9" s="55"/>
    </row>
  </sheetData>
  <mergeCells count="2">
    <mergeCell ref="A2:K2"/>
    <mergeCell ref="A1:K1"/>
  </mergeCells>
  <dataValidations count="1">
    <dataValidation type="list" allowBlank="1" sqref="H4 H5 H6 H7 H8 H9" xr:uid="{00000000-0002-0000-0700-000000000000}">
      <formula1>"Not Started,In Progress,Missing,Ready,N/A"</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9A84C"/>
  </sheetPr>
  <dimension ref="A1:J59"/>
  <sheetViews>
    <sheetView tabSelected="1" workbookViewId="0">
      <pane ySplit="2" topLeftCell="A3" activePane="bottomLeft" state="frozen"/>
      <selection pane="bottomLeft" activeCell="F2" sqref="F1:F1048576"/>
    </sheetView>
  </sheetViews>
  <sheetFormatPr defaultRowHeight="15" x14ac:dyDescent="0.25"/>
  <cols>
    <col min="1" max="1" width="10" customWidth="1"/>
    <col min="2" max="2" width="48" customWidth="1"/>
    <col min="3" max="3" width="16" customWidth="1"/>
    <col min="4" max="4" width="18" customWidth="1"/>
    <col min="5" max="5" width="50" customWidth="1"/>
    <col min="6" max="6" width="18" customWidth="1"/>
    <col min="7" max="7" width="16" customWidth="1"/>
    <col min="8" max="8" width="20" customWidth="1"/>
    <col min="9" max="9" width="16" customWidth="1"/>
    <col min="10" max="10" width="30" customWidth="1"/>
  </cols>
  <sheetData>
    <row r="1" spans="1:10" ht="24" customHeight="1" x14ac:dyDescent="0.25">
      <c r="A1" s="111" t="s">
        <v>380</v>
      </c>
      <c r="B1" s="88"/>
      <c r="C1" s="88"/>
      <c r="D1" s="88"/>
      <c r="E1" s="88"/>
      <c r="F1" s="88"/>
      <c r="G1" s="88"/>
      <c r="H1" s="88"/>
      <c r="I1" s="88"/>
      <c r="J1" s="88"/>
    </row>
    <row r="2" spans="1:10" ht="24" customHeight="1" x14ac:dyDescent="0.25">
      <c r="A2" s="2" t="s">
        <v>381</v>
      </c>
      <c r="B2" s="2" t="s">
        <v>382</v>
      </c>
      <c r="C2" s="2" t="s">
        <v>17</v>
      </c>
      <c r="D2" s="2" t="s">
        <v>383</v>
      </c>
      <c r="E2" s="2" t="s">
        <v>384</v>
      </c>
      <c r="F2" s="2" t="s">
        <v>385</v>
      </c>
      <c r="G2" s="2" t="s">
        <v>24</v>
      </c>
      <c r="H2" s="2" t="s">
        <v>386</v>
      </c>
      <c r="I2" s="2" t="s">
        <v>387</v>
      </c>
      <c r="J2" s="2" t="s">
        <v>55</v>
      </c>
    </row>
    <row r="3" spans="1:10" ht="27.95" customHeight="1" x14ac:dyDescent="0.25">
      <c r="A3" s="57" t="s">
        <v>388</v>
      </c>
      <c r="B3" s="58" t="s">
        <v>389</v>
      </c>
      <c r="C3" s="59" t="s">
        <v>390</v>
      </c>
      <c r="D3" s="59" t="s">
        <v>391</v>
      </c>
      <c r="E3" s="58" t="s">
        <v>392</v>
      </c>
      <c r="F3" s="58"/>
      <c r="G3" s="59" t="s">
        <v>40</v>
      </c>
      <c r="H3" s="58"/>
      <c r="I3" s="58"/>
      <c r="J3" s="58"/>
    </row>
    <row r="4" spans="1:10" ht="27.95" customHeight="1" x14ac:dyDescent="0.25">
      <c r="A4" s="60" t="s">
        <v>393</v>
      </c>
      <c r="B4" s="61" t="s">
        <v>394</v>
      </c>
      <c r="C4" s="62" t="s">
        <v>390</v>
      </c>
      <c r="D4" s="62" t="s">
        <v>395</v>
      </c>
      <c r="E4" s="61" t="s">
        <v>396</v>
      </c>
      <c r="F4" s="61"/>
      <c r="G4" s="62" t="s">
        <v>40</v>
      </c>
      <c r="H4" s="61"/>
      <c r="I4" s="61"/>
      <c r="J4" s="61"/>
    </row>
    <row r="5" spans="1:10" ht="27.95" customHeight="1" x14ac:dyDescent="0.25">
      <c r="A5" s="57" t="s">
        <v>397</v>
      </c>
      <c r="B5" s="58" t="s">
        <v>398</v>
      </c>
      <c r="C5" s="59" t="s">
        <v>390</v>
      </c>
      <c r="D5" s="59" t="s">
        <v>395</v>
      </c>
      <c r="E5" s="58" t="s">
        <v>399</v>
      </c>
      <c r="F5" s="58"/>
      <c r="G5" s="59" t="s">
        <v>40</v>
      </c>
      <c r="H5" s="58"/>
      <c r="I5" s="58"/>
      <c r="J5" s="58"/>
    </row>
    <row r="6" spans="1:10" ht="27.95" customHeight="1" x14ac:dyDescent="0.25">
      <c r="A6" s="60" t="s">
        <v>400</v>
      </c>
      <c r="B6" s="61" t="s">
        <v>401</v>
      </c>
      <c r="C6" s="62" t="s">
        <v>390</v>
      </c>
      <c r="D6" s="62" t="s">
        <v>402</v>
      </c>
      <c r="E6" s="61" t="s">
        <v>403</v>
      </c>
      <c r="F6" s="61"/>
      <c r="G6" s="62" t="s">
        <v>40</v>
      </c>
      <c r="H6" s="61"/>
      <c r="I6" s="61"/>
      <c r="J6" s="61"/>
    </row>
    <row r="7" spans="1:10" ht="27.95" customHeight="1" x14ac:dyDescent="0.25">
      <c r="A7" s="57" t="s">
        <v>404</v>
      </c>
      <c r="B7" s="58" t="s">
        <v>405</v>
      </c>
      <c r="C7" s="59" t="s">
        <v>406</v>
      </c>
      <c r="D7" s="59" t="s">
        <v>407</v>
      </c>
      <c r="E7" s="58" t="s">
        <v>408</v>
      </c>
      <c r="F7" s="58"/>
      <c r="G7" s="59" t="s">
        <v>40</v>
      </c>
      <c r="H7" s="58"/>
      <c r="I7" s="58"/>
      <c r="J7" s="58"/>
    </row>
    <row r="8" spans="1:10" ht="27.95" customHeight="1" x14ac:dyDescent="0.25">
      <c r="A8" s="60" t="s">
        <v>409</v>
      </c>
      <c r="B8" s="61" t="s">
        <v>410</v>
      </c>
      <c r="C8" s="62" t="s">
        <v>390</v>
      </c>
      <c r="D8" s="62" t="s">
        <v>391</v>
      </c>
      <c r="E8" s="61" t="s">
        <v>411</v>
      </c>
      <c r="F8" s="61"/>
      <c r="G8" s="62" t="s">
        <v>40</v>
      </c>
      <c r="H8" s="61"/>
      <c r="I8" s="61"/>
      <c r="J8" s="61"/>
    </row>
    <row r="9" spans="1:10" ht="27.95" customHeight="1" x14ac:dyDescent="0.25">
      <c r="A9" s="57" t="s">
        <v>412</v>
      </c>
      <c r="B9" s="58" t="s">
        <v>413</v>
      </c>
      <c r="C9" s="59" t="s">
        <v>414</v>
      </c>
      <c r="D9" s="59" t="s">
        <v>407</v>
      </c>
      <c r="E9" s="58" t="s">
        <v>415</v>
      </c>
      <c r="F9" s="58"/>
      <c r="G9" s="59" t="s">
        <v>40</v>
      </c>
      <c r="H9" s="58"/>
      <c r="I9" s="58"/>
      <c r="J9" s="58"/>
    </row>
    <row r="10" spans="1:10" ht="27.95" customHeight="1" x14ac:dyDescent="0.25">
      <c r="A10" s="60" t="s">
        <v>416</v>
      </c>
      <c r="B10" s="61" t="s">
        <v>417</v>
      </c>
      <c r="C10" s="62" t="s">
        <v>418</v>
      </c>
      <c r="D10" s="62" t="s">
        <v>407</v>
      </c>
      <c r="E10" s="61" t="s">
        <v>419</v>
      </c>
      <c r="F10" s="61"/>
      <c r="G10" s="62" t="s">
        <v>40</v>
      </c>
      <c r="H10" s="61"/>
      <c r="I10" s="61"/>
      <c r="J10" s="61"/>
    </row>
    <row r="11" spans="1:10" ht="27.95" customHeight="1" x14ac:dyDescent="0.25">
      <c r="A11" s="57" t="s">
        <v>420</v>
      </c>
      <c r="B11" s="58" t="s">
        <v>421</v>
      </c>
      <c r="C11" s="59" t="s">
        <v>390</v>
      </c>
      <c r="D11" s="59" t="s">
        <v>422</v>
      </c>
      <c r="E11" s="58" t="s">
        <v>423</v>
      </c>
      <c r="F11" s="58"/>
      <c r="G11" s="59" t="s">
        <v>40</v>
      </c>
      <c r="H11" s="58"/>
      <c r="I11" s="58"/>
      <c r="J11" s="58"/>
    </row>
    <row r="12" spans="1:10" ht="27.95" customHeight="1" x14ac:dyDescent="0.25">
      <c r="A12" s="60" t="s">
        <v>424</v>
      </c>
      <c r="B12" s="61" t="s">
        <v>425</v>
      </c>
      <c r="C12" s="62" t="s">
        <v>390</v>
      </c>
      <c r="D12" s="62" t="s">
        <v>422</v>
      </c>
      <c r="E12" s="61" t="s">
        <v>426</v>
      </c>
      <c r="F12" s="61"/>
      <c r="G12" s="62" t="s">
        <v>40</v>
      </c>
      <c r="H12" s="61"/>
      <c r="I12" s="61"/>
      <c r="J12" s="61"/>
    </row>
    <row r="13" spans="1:10" ht="27.95" customHeight="1" x14ac:dyDescent="0.25">
      <c r="A13" s="57" t="s">
        <v>427</v>
      </c>
      <c r="B13" s="58" t="s">
        <v>428</v>
      </c>
      <c r="C13" s="59" t="s">
        <v>390</v>
      </c>
      <c r="D13" s="59" t="s">
        <v>391</v>
      </c>
      <c r="E13" s="58" t="s">
        <v>429</v>
      </c>
      <c r="F13" s="58"/>
      <c r="G13" s="59" t="s">
        <v>40</v>
      </c>
      <c r="H13" s="58"/>
      <c r="I13" s="58"/>
      <c r="J13" s="58"/>
    </row>
    <row r="14" spans="1:10" ht="27.95" customHeight="1" x14ac:dyDescent="0.25">
      <c r="A14" s="63" t="s">
        <v>430</v>
      </c>
      <c r="B14" s="64" t="s">
        <v>431</v>
      </c>
      <c r="C14" s="65" t="s">
        <v>432</v>
      </c>
      <c r="D14" s="65" t="s">
        <v>433</v>
      </c>
      <c r="E14" s="64" t="s">
        <v>434</v>
      </c>
      <c r="F14" s="64"/>
      <c r="G14" s="65" t="s">
        <v>40</v>
      </c>
      <c r="H14" s="64"/>
      <c r="I14" s="64"/>
      <c r="J14" s="64"/>
    </row>
    <row r="15" spans="1:10" ht="27.95" customHeight="1" x14ac:dyDescent="0.25">
      <c r="A15" s="57" t="s">
        <v>435</v>
      </c>
      <c r="B15" s="58" t="s">
        <v>436</v>
      </c>
      <c r="C15" s="59" t="s">
        <v>432</v>
      </c>
      <c r="D15" s="59" t="s">
        <v>437</v>
      </c>
      <c r="E15" s="58" t="s">
        <v>438</v>
      </c>
      <c r="F15" s="58"/>
      <c r="G15" s="59" t="s">
        <v>40</v>
      </c>
      <c r="H15" s="58"/>
      <c r="I15" s="58"/>
      <c r="J15" s="58"/>
    </row>
    <row r="16" spans="1:10" ht="27.95" customHeight="1" x14ac:dyDescent="0.25">
      <c r="A16" s="63" t="s">
        <v>439</v>
      </c>
      <c r="B16" s="64" t="s">
        <v>440</v>
      </c>
      <c r="C16" s="65" t="s">
        <v>432</v>
      </c>
      <c r="D16" s="65" t="s">
        <v>433</v>
      </c>
      <c r="E16" s="64" t="s">
        <v>441</v>
      </c>
      <c r="F16" s="64"/>
      <c r="G16" s="65" t="s">
        <v>40</v>
      </c>
      <c r="H16" s="64"/>
      <c r="I16" s="64"/>
      <c r="J16" s="64"/>
    </row>
    <row r="17" spans="1:10" ht="27.95" customHeight="1" x14ac:dyDescent="0.25">
      <c r="A17" s="57" t="s">
        <v>442</v>
      </c>
      <c r="B17" s="58" t="s">
        <v>443</v>
      </c>
      <c r="C17" s="59" t="s">
        <v>432</v>
      </c>
      <c r="D17" s="59" t="s">
        <v>433</v>
      </c>
      <c r="E17" s="58" t="s">
        <v>444</v>
      </c>
      <c r="F17" s="58"/>
      <c r="G17" s="59" t="s">
        <v>40</v>
      </c>
      <c r="H17" s="58"/>
      <c r="I17" s="58"/>
      <c r="J17" s="58"/>
    </row>
    <row r="18" spans="1:10" ht="27.95" customHeight="1" x14ac:dyDescent="0.25">
      <c r="A18" s="63" t="s">
        <v>445</v>
      </c>
      <c r="B18" s="64" t="s">
        <v>446</v>
      </c>
      <c r="C18" s="65" t="s">
        <v>432</v>
      </c>
      <c r="D18" s="65" t="s">
        <v>447</v>
      </c>
      <c r="E18" s="64" t="s">
        <v>448</v>
      </c>
      <c r="F18" s="64"/>
      <c r="G18" s="65" t="s">
        <v>40</v>
      </c>
      <c r="H18" s="64"/>
      <c r="I18" s="64"/>
      <c r="J18" s="64"/>
    </row>
    <row r="19" spans="1:10" ht="27.95" customHeight="1" x14ac:dyDescent="0.25">
      <c r="A19" s="57" t="s">
        <v>449</v>
      </c>
      <c r="B19" s="58" t="s">
        <v>450</v>
      </c>
      <c r="C19" s="59" t="s">
        <v>451</v>
      </c>
      <c r="D19" s="59" t="s">
        <v>433</v>
      </c>
      <c r="E19" s="58" t="s">
        <v>452</v>
      </c>
      <c r="F19" s="58"/>
      <c r="G19" s="59" t="s">
        <v>40</v>
      </c>
      <c r="H19" s="58"/>
      <c r="I19" s="58"/>
      <c r="J19" s="58"/>
    </row>
    <row r="20" spans="1:10" ht="27.95" customHeight="1" x14ac:dyDescent="0.25">
      <c r="A20" s="63" t="s">
        <v>453</v>
      </c>
      <c r="B20" s="64" t="s">
        <v>454</v>
      </c>
      <c r="C20" s="65" t="s">
        <v>432</v>
      </c>
      <c r="D20" s="65" t="s">
        <v>433</v>
      </c>
      <c r="E20" s="64" t="s">
        <v>455</v>
      </c>
      <c r="F20" s="64"/>
      <c r="G20" s="65" t="s">
        <v>40</v>
      </c>
      <c r="H20" s="64"/>
      <c r="I20" s="64"/>
      <c r="J20" s="64"/>
    </row>
    <row r="21" spans="1:10" ht="27.95" customHeight="1" x14ac:dyDescent="0.25">
      <c r="A21" s="57" t="s">
        <v>456</v>
      </c>
      <c r="B21" s="58" t="s">
        <v>457</v>
      </c>
      <c r="C21" s="59" t="s">
        <v>458</v>
      </c>
      <c r="D21" s="59" t="s">
        <v>395</v>
      </c>
      <c r="E21" s="58" t="s">
        <v>459</v>
      </c>
      <c r="F21" s="58"/>
      <c r="G21" s="59" t="s">
        <v>40</v>
      </c>
      <c r="H21" s="58"/>
      <c r="I21" s="58"/>
      <c r="J21" s="58"/>
    </row>
    <row r="22" spans="1:10" ht="27.95" customHeight="1" x14ac:dyDescent="0.25">
      <c r="A22" s="63" t="s">
        <v>460</v>
      </c>
      <c r="B22" s="64" t="s">
        <v>461</v>
      </c>
      <c r="C22" s="65" t="s">
        <v>458</v>
      </c>
      <c r="D22" s="65" t="s">
        <v>391</v>
      </c>
      <c r="E22" s="64" t="s">
        <v>462</v>
      </c>
      <c r="F22" s="64"/>
      <c r="G22" s="65" t="s">
        <v>40</v>
      </c>
      <c r="H22" s="64"/>
      <c r="I22" s="64"/>
      <c r="J22" s="64"/>
    </row>
    <row r="23" spans="1:10" ht="27.95" customHeight="1" x14ac:dyDescent="0.25">
      <c r="A23" s="57" t="s">
        <v>463</v>
      </c>
      <c r="B23" s="58" t="s">
        <v>464</v>
      </c>
      <c r="C23" s="59" t="s">
        <v>465</v>
      </c>
      <c r="D23" s="59" t="s">
        <v>391</v>
      </c>
      <c r="E23" s="58" t="s">
        <v>466</v>
      </c>
      <c r="F23" s="58"/>
      <c r="G23" s="59" t="s">
        <v>40</v>
      </c>
      <c r="H23" s="58"/>
      <c r="I23" s="58"/>
      <c r="J23" s="58"/>
    </row>
    <row r="24" spans="1:10" ht="27.95" customHeight="1" x14ac:dyDescent="0.25">
      <c r="A24" s="63" t="s">
        <v>467</v>
      </c>
      <c r="B24" s="64" t="s">
        <v>468</v>
      </c>
      <c r="C24" s="65" t="s">
        <v>432</v>
      </c>
      <c r="D24" s="65" t="s">
        <v>391</v>
      </c>
      <c r="E24" s="64" t="s">
        <v>469</v>
      </c>
      <c r="F24" s="64"/>
      <c r="G24" s="65" t="s">
        <v>40</v>
      </c>
      <c r="H24" s="64"/>
      <c r="I24" s="64"/>
      <c r="J24" s="64"/>
    </row>
    <row r="25" spans="1:10" ht="27.95" customHeight="1" x14ac:dyDescent="0.25">
      <c r="A25" s="57" t="s">
        <v>470</v>
      </c>
      <c r="B25" s="58" t="s">
        <v>471</v>
      </c>
      <c r="C25" s="59" t="s">
        <v>472</v>
      </c>
      <c r="D25" s="59" t="s">
        <v>433</v>
      </c>
      <c r="E25" s="58" t="s">
        <v>473</v>
      </c>
      <c r="F25" s="58"/>
      <c r="G25" s="59" t="s">
        <v>40</v>
      </c>
      <c r="H25" s="58"/>
      <c r="I25" s="58"/>
      <c r="J25" s="58"/>
    </row>
    <row r="26" spans="1:10" ht="27.95" customHeight="1" x14ac:dyDescent="0.25">
      <c r="A26" s="66" t="s">
        <v>474</v>
      </c>
      <c r="B26" s="67" t="s">
        <v>475</v>
      </c>
      <c r="C26" s="68" t="s">
        <v>476</v>
      </c>
      <c r="D26" s="68" t="s">
        <v>433</v>
      </c>
      <c r="E26" s="67" t="s">
        <v>477</v>
      </c>
      <c r="F26" s="67"/>
      <c r="G26" s="68" t="s">
        <v>40</v>
      </c>
      <c r="H26" s="67"/>
      <c r="I26" s="67"/>
      <c r="J26" s="67"/>
    </row>
    <row r="27" spans="1:10" ht="27.95" customHeight="1" x14ac:dyDescent="0.25">
      <c r="A27" s="57" t="s">
        <v>478</v>
      </c>
      <c r="B27" s="58" t="s">
        <v>479</v>
      </c>
      <c r="C27" s="59" t="s">
        <v>480</v>
      </c>
      <c r="D27" s="59" t="s">
        <v>391</v>
      </c>
      <c r="E27" s="58" t="s">
        <v>481</v>
      </c>
      <c r="F27" s="58"/>
      <c r="G27" s="59" t="s">
        <v>40</v>
      </c>
      <c r="H27" s="58"/>
      <c r="I27" s="58"/>
      <c r="J27" s="58"/>
    </row>
    <row r="28" spans="1:10" ht="27.95" customHeight="1" x14ac:dyDescent="0.25">
      <c r="A28" s="66" t="s">
        <v>482</v>
      </c>
      <c r="B28" s="67" t="s">
        <v>483</v>
      </c>
      <c r="C28" s="68" t="s">
        <v>476</v>
      </c>
      <c r="D28" s="68" t="s">
        <v>391</v>
      </c>
      <c r="E28" s="67" t="s">
        <v>484</v>
      </c>
      <c r="F28" s="67"/>
      <c r="G28" s="68" t="s">
        <v>40</v>
      </c>
      <c r="H28" s="67"/>
      <c r="I28" s="67"/>
      <c r="J28" s="67"/>
    </row>
    <row r="29" spans="1:10" ht="27.95" customHeight="1" x14ac:dyDescent="0.25">
      <c r="A29" s="57" t="s">
        <v>485</v>
      </c>
      <c r="B29" s="58" t="s">
        <v>486</v>
      </c>
      <c r="C29" s="59" t="s">
        <v>487</v>
      </c>
      <c r="D29" s="59" t="s">
        <v>407</v>
      </c>
      <c r="E29" s="58" t="s">
        <v>488</v>
      </c>
      <c r="F29" s="58"/>
      <c r="G29" s="59" t="s">
        <v>40</v>
      </c>
      <c r="H29" s="58"/>
      <c r="I29" s="58"/>
      <c r="J29" s="58"/>
    </row>
    <row r="30" spans="1:10" ht="27.95" customHeight="1" x14ac:dyDescent="0.25">
      <c r="A30" s="66" t="s">
        <v>489</v>
      </c>
      <c r="B30" s="67" t="s">
        <v>490</v>
      </c>
      <c r="C30" s="68" t="s">
        <v>476</v>
      </c>
      <c r="D30" s="68" t="s">
        <v>437</v>
      </c>
      <c r="E30" s="67" t="s">
        <v>491</v>
      </c>
      <c r="F30" s="67"/>
      <c r="G30" s="68" t="s">
        <v>40</v>
      </c>
      <c r="H30" s="67"/>
      <c r="I30" s="67"/>
      <c r="J30" s="67"/>
    </row>
    <row r="31" spans="1:10" ht="27.95" customHeight="1" x14ac:dyDescent="0.25">
      <c r="A31" s="57" t="s">
        <v>492</v>
      </c>
      <c r="B31" s="58" t="s">
        <v>493</v>
      </c>
      <c r="C31" s="59" t="s">
        <v>476</v>
      </c>
      <c r="D31" s="59" t="s">
        <v>494</v>
      </c>
      <c r="E31" s="58" t="s">
        <v>495</v>
      </c>
      <c r="F31" s="58"/>
      <c r="G31" s="59" t="s">
        <v>40</v>
      </c>
      <c r="H31" s="58"/>
      <c r="I31" s="58"/>
      <c r="J31" s="58"/>
    </row>
    <row r="32" spans="1:10" ht="27.95" customHeight="1" x14ac:dyDescent="0.25">
      <c r="A32" s="66" t="s">
        <v>496</v>
      </c>
      <c r="B32" s="67" t="s">
        <v>497</v>
      </c>
      <c r="C32" s="68" t="s">
        <v>476</v>
      </c>
      <c r="D32" s="68" t="s">
        <v>391</v>
      </c>
      <c r="E32" s="67" t="s">
        <v>498</v>
      </c>
      <c r="F32" s="67"/>
      <c r="G32" s="68" t="s">
        <v>40</v>
      </c>
      <c r="H32" s="67"/>
      <c r="I32" s="67"/>
      <c r="J32" s="67"/>
    </row>
    <row r="33" spans="1:10" ht="27.95" customHeight="1" x14ac:dyDescent="0.25">
      <c r="A33" s="57" t="s">
        <v>499</v>
      </c>
      <c r="B33" s="58" t="s">
        <v>500</v>
      </c>
      <c r="C33" s="59" t="s">
        <v>476</v>
      </c>
      <c r="D33" s="59" t="s">
        <v>391</v>
      </c>
      <c r="E33" s="58" t="s">
        <v>501</v>
      </c>
      <c r="F33" s="58"/>
      <c r="G33" s="59" t="s">
        <v>40</v>
      </c>
      <c r="H33" s="58"/>
      <c r="I33" s="58"/>
      <c r="J33" s="58"/>
    </row>
    <row r="34" spans="1:10" ht="27.95" customHeight="1" x14ac:dyDescent="0.25">
      <c r="A34" s="66" t="s">
        <v>502</v>
      </c>
      <c r="B34" s="67" t="s">
        <v>503</v>
      </c>
      <c r="C34" s="68" t="s">
        <v>476</v>
      </c>
      <c r="D34" s="68" t="s">
        <v>433</v>
      </c>
      <c r="E34" s="67" t="s">
        <v>504</v>
      </c>
      <c r="F34" s="67"/>
      <c r="G34" s="68" t="s">
        <v>40</v>
      </c>
      <c r="H34" s="67"/>
      <c r="I34" s="67"/>
      <c r="J34" s="67"/>
    </row>
    <row r="35" spans="1:10" ht="27.95" customHeight="1" x14ac:dyDescent="0.25">
      <c r="A35" s="57" t="s">
        <v>505</v>
      </c>
      <c r="B35" s="58" t="s">
        <v>506</v>
      </c>
      <c r="C35" s="59" t="s">
        <v>476</v>
      </c>
      <c r="D35" s="59" t="s">
        <v>391</v>
      </c>
      <c r="E35" s="58" t="s">
        <v>507</v>
      </c>
      <c r="F35" s="58"/>
      <c r="G35" s="59" t="s">
        <v>40</v>
      </c>
      <c r="H35" s="58"/>
      <c r="I35" s="58"/>
      <c r="J35" s="58"/>
    </row>
    <row r="36" spans="1:10" ht="27.95" customHeight="1" x14ac:dyDescent="0.25">
      <c r="A36" s="60" t="s">
        <v>508</v>
      </c>
      <c r="B36" s="61" t="s">
        <v>509</v>
      </c>
      <c r="C36" s="62" t="s">
        <v>510</v>
      </c>
      <c r="D36" s="62" t="s">
        <v>391</v>
      </c>
      <c r="E36" s="61" t="s">
        <v>511</v>
      </c>
      <c r="F36" s="61"/>
      <c r="G36" s="62" t="s">
        <v>40</v>
      </c>
      <c r="H36" s="61"/>
      <c r="I36" s="61"/>
      <c r="J36" s="61"/>
    </row>
    <row r="37" spans="1:10" ht="27.95" customHeight="1" x14ac:dyDescent="0.25">
      <c r="A37" s="57" t="s">
        <v>512</v>
      </c>
      <c r="B37" s="58" t="s">
        <v>513</v>
      </c>
      <c r="C37" s="59" t="s">
        <v>510</v>
      </c>
      <c r="D37" s="59" t="s">
        <v>407</v>
      </c>
      <c r="E37" s="58" t="s">
        <v>514</v>
      </c>
      <c r="F37" s="58"/>
      <c r="G37" s="59" t="s">
        <v>40</v>
      </c>
      <c r="H37" s="58"/>
      <c r="I37" s="58"/>
      <c r="J37" s="58"/>
    </row>
    <row r="38" spans="1:10" ht="27.95" customHeight="1" x14ac:dyDescent="0.25">
      <c r="A38" s="60" t="s">
        <v>515</v>
      </c>
      <c r="B38" s="61" t="s">
        <v>516</v>
      </c>
      <c r="C38" s="62" t="s">
        <v>510</v>
      </c>
      <c r="D38" s="62" t="s">
        <v>391</v>
      </c>
      <c r="E38" s="61" t="s">
        <v>517</v>
      </c>
      <c r="F38" s="61"/>
      <c r="G38" s="62" t="s">
        <v>40</v>
      </c>
      <c r="H38" s="61"/>
      <c r="I38" s="61"/>
      <c r="J38" s="61"/>
    </row>
    <row r="39" spans="1:10" ht="27.95" customHeight="1" x14ac:dyDescent="0.25">
      <c r="A39" s="57" t="s">
        <v>518</v>
      </c>
      <c r="B39" s="58" t="s">
        <v>519</v>
      </c>
      <c r="C39" s="59" t="s">
        <v>458</v>
      </c>
      <c r="D39" s="59" t="s">
        <v>391</v>
      </c>
      <c r="E39" s="58" t="s">
        <v>520</v>
      </c>
      <c r="F39" s="58"/>
      <c r="G39" s="59" t="s">
        <v>40</v>
      </c>
      <c r="H39" s="58"/>
      <c r="I39" s="58"/>
      <c r="J39" s="58"/>
    </row>
    <row r="40" spans="1:10" ht="27.95" customHeight="1" x14ac:dyDescent="0.25">
      <c r="A40" s="60" t="s">
        <v>521</v>
      </c>
      <c r="B40" s="61" t="s">
        <v>522</v>
      </c>
      <c r="C40" s="62" t="s">
        <v>406</v>
      </c>
      <c r="D40" s="62" t="s">
        <v>407</v>
      </c>
      <c r="E40" s="61" t="s">
        <v>523</v>
      </c>
      <c r="F40" s="61"/>
      <c r="G40" s="62" t="s">
        <v>40</v>
      </c>
      <c r="H40" s="61"/>
      <c r="I40" s="61"/>
      <c r="J40" s="61"/>
    </row>
    <row r="41" spans="1:10" ht="27.95" customHeight="1" x14ac:dyDescent="0.25">
      <c r="A41" s="57" t="s">
        <v>524</v>
      </c>
      <c r="B41" s="58" t="s">
        <v>525</v>
      </c>
      <c r="C41" s="59" t="s">
        <v>510</v>
      </c>
      <c r="D41" s="59" t="s">
        <v>433</v>
      </c>
      <c r="E41" s="58" t="s">
        <v>526</v>
      </c>
      <c r="F41" s="58"/>
      <c r="G41" s="59" t="s">
        <v>40</v>
      </c>
      <c r="H41" s="58"/>
      <c r="I41" s="58"/>
      <c r="J41" s="58"/>
    </row>
    <row r="42" spans="1:10" ht="27.95" customHeight="1" x14ac:dyDescent="0.25">
      <c r="A42" s="60" t="s">
        <v>527</v>
      </c>
      <c r="B42" s="61" t="s">
        <v>528</v>
      </c>
      <c r="C42" s="62" t="s">
        <v>510</v>
      </c>
      <c r="D42" s="62" t="s">
        <v>433</v>
      </c>
      <c r="E42" s="61" t="s">
        <v>529</v>
      </c>
      <c r="F42" s="61"/>
      <c r="G42" s="62" t="s">
        <v>40</v>
      </c>
      <c r="H42" s="61"/>
      <c r="I42" s="61"/>
      <c r="J42" s="61"/>
    </row>
    <row r="43" spans="1:10" ht="27.95" customHeight="1" x14ac:dyDescent="0.25">
      <c r="A43" s="57" t="s">
        <v>530</v>
      </c>
      <c r="B43" s="58" t="s">
        <v>531</v>
      </c>
      <c r="C43" s="59" t="s">
        <v>532</v>
      </c>
      <c r="D43" s="59" t="s">
        <v>391</v>
      </c>
      <c r="E43" s="58" t="s">
        <v>533</v>
      </c>
      <c r="F43" s="58"/>
      <c r="G43" s="59" t="s">
        <v>40</v>
      </c>
      <c r="H43" s="58"/>
      <c r="I43" s="58"/>
      <c r="J43" s="58"/>
    </row>
    <row r="44" spans="1:10" ht="27.95" customHeight="1" x14ac:dyDescent="0.25">
      <c r="A44" s="69" t="s">
        <v>534</v>
      </c>
      <c r="B44" s="70" t="s">
        <v>535</v>
      </c>
      <c r="C44" s="71" t="s">
        <v>532</v>
      </c>
      <c r="D44" s="71" t="s">
        <v>391</v>
      </c>
      <c r="E44" s="70" t="s">
        <v>536</v>
      </c>
      <c r="F44" s="70"/>
      <c r="G44" s="71" t="s">
        <v>40</v>
      </c>
      <c r="H44" s="70"/>
      <c r="I44" s="70"/>
      <c r="J44" s="70"/>
    </row>
    <row r="45" spans="1:10" ht="27.95" customHeight="1" x14ac:dyDescent="0.25">
      <c r="A45" s="57" t="s">
        <v>537</v>
      </c>
      <c r="B45" s="58" t="s">
        <v>538</v>
      </c>
      <c r="C45" s="59" t="s">
        <v>532</v>
      </c>
      <c r="D45" s="59" t="s">
        <v>391</v>
      </c>
      <c r="E45" s="58" t="s">
        <v>539</v>
      </c>
      <c r="F45" s="58"/>
      <c r="G45" s="59" t="s">
        <v>40</v>
      </c>
      <c r="H45" s="58"/>
      <c r="I45" s="58"/>
      <c r="J45" s="58"/>
    </row>
    <row r="46" spans="1:10" ht="27.95" customHeight="1" x14ac:dyDescent="0.25">
      <c r="A46" s="69" t="s">
        <v>540</v>
      </c>
      <c r="B46" s="70" t="s">
        <v>541</v>
      </c>
      <c r="C46" s="71" t="s">
        <v>532</v>
      </c>
      <c r="D46" s="71" t="s">
        <v>494</v>
      </c>
      <c r="E46" s="70" t="s">
        <v>542</v>
      </c>
      <c r="F46" s="70"/>
      <c r="G46" s="71" t="s">
        <v>40</v>
      </c>
      <c r="H46" s="70"/>
      <c r="I46" s="70"/>
      <c r="J46" s="70"/>
    </row>
    <row r="47" spans="1:10" ht="27.95" customHeight="1" x14ac:dyDescent="0.25">
      <c r="A47" s="57" t="s">
        <v>543</v>
      </c>
      <c r="B47" s="58" t="s">
        <v>544</v>
      </c>
      <c r="C47" s="59" t="s">
        <v>545</v>
      </c>
      <c r="D47" s="59" t="s">
        <v>407</v>
      </c>
      <c r="E47" s="58" t="s">
        <v>546</v>
      </c>
      <c r="F47" s="58"/>
      <c r="G47" s="59" t="s">
        <v>40</v>
      </c>
      <c r="H47" s="58"/>
      <c r="I47" s="58"/>
      <c r="J47" s="58"/>
    </row>
    <row r="48" spans="1:10" ht="27.95" customHeight="1" x14ac:dyDescent="0.25">
      <c r="A48" s="72" t="s">
        <v>547</v>
      </c>
      <c r="B48" s="73" t="s">
        <v>548</v>
      </c>
      <c r="C48" s="74" t="s">
        <v>549</v>
      </c>
      <c r="D48" s="74" t="s">
        <v>494</v>
      </c>
      <c r="E48" s="73" t="s">
        <v>550</v>
      </c>
      <c r="F48" s="73"/>
      <c r="G48" s="74" t="s">
        <v>40</v>
      </c>
      <c r="H48" s="73"/>
      <c r="I48" s="73"/>
      <c r="J48" s="73"/>
    </row>
    <row r="49" spans="1:10" ht="27.95" customHeight="1" x14ac:dyDescent="0.25">
      <c r="A49" s="57" t="s">
        <v>551</v>
      </c>
      <c r="B49" s="58" t="s">
        <v>552</v>
      </c>
      <c r="C49" s="59" t="s">
        <v>549</v>
      </c>
      <c r="D49" s="59" t="s">
        <v>422</v>
      </c>
      <c r="E49" s="58" t="s">
        <v>553</v>
      </c>
      <c r="F49" s="58"/>
      <c r="G49" s="59" t="s">
        <v>40</v>
      </c>
      <c r="H49" s="58"/>
      <c r="I49" s="58"/>
      <c r="J49" s="58"/>
    </row>
    <row r="50" spans="1:10" ht="27.95" customHeight="1" x14ac:dyDescent="0.25">
      <c r="A50" s="72" t="s">
        <v>554</v>
      </c>
      <c r="B50" s="73" t="s">
        <v>555</v>
      </c>
      <c r="C50" s="74" t="s">
        <v>549</v>
      </c>
      <c r="D50" s="74" t="s">
        <v>422</v>
      </c>
      <c r="E50" s="73" t="s">
        <v>556</v>
      </c>
      <c r="F50" s="73"/>
      <c r="G50" s="74" t="s">
        <v>40</v>
      </c>
      <c r="H50" s="73"/>
      <c r="I50" s="73"/>
      <c r="J50" s="73"/>
    </row>
    <row r="51" spans="1:10" ht="27.95" customHeight="1" x14ac:dyDescent="0.25">
      <c r="A51" s="57" t="s">
        <v>557</v>
      </c>
      <c r="B51" s="58" t="s">
        <v>558</v>
      </c>
      <c r="C51" s="59" t="s">
        <v>549</v>
      </c>
      <c r="D51" s="59" t="s">
        <v>422</v>
      </c>
      <c r="E51" s="58" t="s">
        <v>559</v>
      </c>
      <c r="F51" s="58"/>
      <c r="G51" s="59" t="s">
        <v>40</v>
      </c>
      <c r="H51" s="58"/>
      <c r="I51" s="58"/>
      <c r="J51" s="58"/>
    </row>
    <row r="52" spans="1:10" ht="27.95" customHeight="1" x14ac:dyDescent="0.25">
      <c r="A52" s="72" t="s">
        <v>560</v>
      </c>
      <c r="B52" s="73" t="s">
        <v>561</v>
      </c>
      <c r="C52" s="74" t="s">
        <v>549</v>
      </c>
      <c r="D52" s="74" t="s">
        <v>422</v>
      </c>
      <c r="E52" s="73" t="s">
        <v>562</v>
      </c>
      <c r="F52" s="73"/>
      <c r="G52" s="74" t="s">
        <v>40</v>
      </c>
      <c r="H52" s="73"/>
      <c r="I52" s="73"/>
      <c r="J52" s="73"/>
    </row>
    <row r="53" spans="1:10" ht="27.95" customHeight="1" x14ac:dyDescent="0.25">
      <c r="A53" s="57" t="s">
        <v>563</v>
      </c>
      <c r="B53" s="58" t="s">
        <v>564</v>
      </c>
      <c r="C53" s="59" t="s">
        <v>465</v>
      </c>
      <c r="D53" s="59" t="s">
        <v>391</v>
      </c>
      <c r="E53" s="58" t="s">
        <v>565</v>
      </c>
      <c r="F53" s="58"/>
      <c r="G53" s="59" t="s">
        <v>40</v>
      </c>
      <c r="H53" s="58"/>
      <c r="I53" s="58"/>
      <c r="J53" s="58"/>
    </row>
    <row r="54" spans="1:10" ht="27.95" customHeight="1" x14ac:dyDescent="0.25">
      <c r="A54" s="75" t="s">
        <v>566</v>
      </c>
      <c r="B54" s="76" t="s">
        <v>567</v>
      </c>
      <c r="C54" s="77" t="s">
        <v>568</v>
      </c>
      <c r="D54" s="77" t="s">
        <v>391</v>
      </c>
      <c r="E54" s="76" t="s">
        <v>569</v>
      </c>
      <c r="F54" s="76"/>
      <c r="G54" s="77" t="s">
        <v>40</v>
      </c>
      <c r="H54" s="76"/>
      <c r="I54" s="76"/>
      <c r="J54" s="76"/>
    </row>
    <row r="55" spans="1:10" ht="27.95" customHeight="1" x14ac:dyDescent="0.25">
      <c r="A55" s="57" t="s">
        <v>570</v>
      </c>
      <c r="B55" s="58" t="s">
        <v>571</v>
      </c>
      <c r="C55" s="59" t="s">
        <v>568</v>
      </c>
      <c r="D55" s="59" t="s">
        <v>433</v>
      </c>
      <c r="E55" s="58" t="s">
        <v>572</v>
      </c>
      <c r="F55" s="58"/>
      <c r="G55" s="59" t="s">
        <v>40</v>
      </c>
      <c r="H55" s="58"/>
      <c r="I55" s="58"/>
      <c r="J55" s="58"/>
    </row>
    <row r="56" spans="1:10" ht="27.95" customHeight="1" x14ac:dyDescent="0.25">
      <c r="A56" s="75" t="s">
        <v>573</v>
      </c>
      <c r="B56" s="76" t="s">
        <v>574</v>
      </c>
      <c r="C56" s="77" t="s">
        <v>568</v>
      </c>
      <c r="D56" s="77" t="s">
        <v>391</v>
      </c>
      <c r="E56" s="76" t="s">
        <v>575</v>
      </c>
      <c r="F56" s="76"/>
      <c r="G56" s="77" t="s">
        <v>40</v>
      </c>
      <c r="H56" s="76"/>
      <c r="I56" s="76"/>
      <c r="J56" s="76"/>
    </row>
    <row r="57" spans="1:10" ht="27.95" customHeight="1" x14ac:dyDescent="0.25">
      <c r="A57" s="57" t="s">
        <v>576</v>
      </c>
      <c r="B57" s="58" t="s">
        <v>577</v>
      </c>
      <c r="C57" s="59" t="s">
        <v>568</v>
      </c>
      <c r="D57" s="59" t="s">
        <v>391</v>
      </c>
      <c r="E57" s="58" t="s">
        <v>578</v>
      </c>
      <c r="F57" s="58"/>
      <c r="G57" s="59" t="s">
        <v>40</v>
      </c>
      <c r="H57" s="58"/>
      <c r="I57" s="58"/>
      <c r="J57" s="58"/>
    </row>
    <row r="58" spans="1:10" ht="27.95" customHeight="1" x14ac:dyDescent="0.25">
      <c r="A58" s="75" t="s">
        <v>579</v>
      </c>
      <c r="B58" s="76" t="s">
        <v>580</v>
      </c>
      <c r="C58" s="77" t="s">
        <v>568</v>
      </c>
      <c r="D58" s="77" t="s">
        <v>391</v>
      </c>
      <c r="E58" s="76" t="s">
        <v>581</v>
      </c>
      <c r="F58" s="76"/>
      <c r="G58" s="77" t="s">
        <v>40</v>
      </c>
      <c r="H58" s="76"/>
      <c r="I58" s="76"/>
      <c r="J58" s="76"/>
    </row>
    <row r="59" spans="1:10" ht="27.95" customHeight="1" x14ac:dyDescent="0.25">
      <c r="A59" s="57" t="s">
        <v>582</v>
      </c>
      <c r="B59" s="58" t="s">
        <v>583</v>
      </c>
      <c r="C59" s="59" t="s">
        <v>568</v>
      </c>
      <c r="D59" s="59" t="s">
        <v>391</v>
      </c>
      <c r="E59" s="58" t="s">
        <v>584</v>
      </c>
      <c r="F59" s="58"/>
      <c r="G59" s="59" t="s">
        <v>40</v>
      </c>
      <c r="H59" s="58"/>
      <c r="I59" s="58"/>
      <c r="J59" s="58"/>
    </row>
  </sheetData>
  <mergeCells count="1">
    <mergeCell ref="A1:J1"/>
  </mergeCells>
  <dataValidations count="1">
    <dataValidation type="list" allowBlank="1" sqref="G3 G4 G5 G6 G7 G8 G9 G10 G11 G12 G13 G14 G15 G16 G17 G18 G19 G20 G21 G22 G23 G24 G25 G26 G27 G28 G29 G30 G31 G32 G33 G34 G35 G36 G37 G38 G39 G40 G41 G42 G43 G44 G45 G46 G47 G48 G49 G50 G51 G52 G53 G54 G55 G56 G57 G58 G59" xr:uid="{00000000-0002-0000-0800-000000000000}">
      <formula1>"Not Started,In Progress,Ready,Missing,N/A"</formula1>
    </dataValidation>
  </dataValidation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07D8B"/>
  </sheetPr>
  <dimension ref="A1:F52"/>
  <sheetViews>
    <sheetView workbookViewId="0">
      <pane ySplit="2" topLeftCell="A3" activePane="bottomLeft" state="frozen"/>
      <selection pane="bottomLeft"/>
    </sheetView>
  </sheetViews>
  <sheetFormatPr defaultRowHeight="15" x14ac:dyDescent="0.25"/>
  <cols>
    <col min="1" max="1" width="18" customWidth="1"/>
    <col min="2" max="2" width="22" customWidth="1"/>
    <col min="3" max="3" width="16" customWidth="1"/>
    <col min="4" max="5" width="55" customWidth="1"/>
    <col min="6" max="6" width="22" customWidth="1"/>
  </cols>
  <sheetData>
    <row r="1" spans="1:6" ht="24" customHeight="1" x14ac:dyDescent="0.25">
      <c r="A1" s="118" t="s">
        <v>663</v>
      </c>
      <c r="B1" s="88"/>
      <c r="C1" s="88"/>
      <c r="D1" s="88"/>
      <c r="E1" s="88"/>
      <c r="F1" s="88"/>
    </row>
    <row r="2" spans="1:6" ht="21.95" customHeight="1" x14ac:dyDescent="0.25">
      <c r="A2" s="83" t="s">
        <v>664</v>
      </c>
      <c r="B2" s="83" t="s">
        <v>665</v>
      </c>
      <c r="C2" s="83" t="s">
        <v>666</v>
      </c>
      <c r="D2" s="83" t="s">
        <v>667</v>
      </c>
      <c r="E2" s="83" t="s">
        <v>668</v>
      </c>
      <c r="F2" s="83" t="s">
        <v>669</v>
      </c>
    </row>
    <row r="3" spans="1:6" ht="30" customHeight="1" x14ac:dyDescent="0.25">
      <c r="A3" s="84" t="s">
        <v>670</v>
      </c>
      <c r="B3" s="84" t="s">
        <v>671</v>
      </c>
      <c r="C3" s="84" t="s">
        <v>672</v>
      </c>
      <c r="D3" s="84" t="s">
        <v>673</v>
      </c>
      <c r="E3" s="84" t="s">
        <v>674</v>
      </c>
      <c r="F3" s="84" t="s">
        <v>675</v>
      </c>
    </row>
    <row r="4" spans="1:6" ht="30" customHeight="1" x14ac:dyDescent="0.25">
      <c r="A4" s="85"/>
      <c r="B4" s="85"/>
      <c r="C4" s="85"/>
      <c r="D4" s="85"/>
      <c r="E4" s="85"/>
      <c r="F4" s="85"/>
    </row>
    <row r="5" spans="1:6" ht="30" customHeight="1" x14ac:dyDescent="0.25">
      <c r="A5" s="86"/>
      <c r="B5" s="86"/>
      <c r="C5" s="86"/>
      <c r="D5" s="86"/>
      <c r="E5" s="86"/>
      <c r="F5" s="86"/>
    </row>
    <row r="6" spans="1:6" ht="30" customHeight="1" x14ac:dyDescent="0.25">
      <c r="A6" s="85"/>
      <c r="B6" s="85"/>
      <c r="C6" s="85"/>
      <c r="D6" s="85"/>
      <c r="E6" s="85"/>
      <c r="F6" s="85"/>
    </row>
    <row r="7" spans="1:6" ht="30" customHeight="1" x14ac:dyDescent="0.25">
      <c r="A7" s="86"/>
      <c r="B7" s="86"/>
      <c r="C7" s="86"/>
      <c r="D7" s="86"/>
      <c r="E7" s="86"/>
      <c r="F7" s="86"/>
    </row>
    <row r="8" spans="1:6" ht="30" customHeight="1" x14ac:dyDescent="0.25">
      <c r="A8" s="85"/>
      <c r="B8" s="85"/>
      <c r="C8" s="85"/>
      <c r="D8" s="85"/>
      <c r="E8" s="85"/>
      <c r="F8" s="85"/>
    </row>
    <row r="9" spans="1:6" ht="30" customHeight="1" x14ac:dyDescent="0.25">
      <c r="A9" s="86"/>
      <c r="B9" s="86"/>
      <c r="C9" s="86"/>
      <c r="D9" s="86"/>
      <c r="E9" s="86"/>
      <c r="F9" s="86"/>
    </row>
    <row r="10" spans="1:6" ht="30" customHeight="1" x14ac:dyDescent="0.25">
      <c r="A10" s="85"/>
      <c r="B10" s="85"/>
      <c r="C10" s="85"/>
      <c r="D10" s="85"/>
      <c r="E10" s="85"/>
      <c r="F10" s="85"/>
    </row>
    <row r="11" spans="1:6" ht="30" customHeight="1" x14ac:dyDescent="0.25">
      <c r="A11" s="86"/>
      <c r="B11" s="86"/>
      <c r="C11" s="86"/>
      <c r="D11" s="86"/>
      <c r="E11" s="86"/>
      <c r="F11" s="86"/>
    </row>
    <row r="12" spans="1:6" ht="30" customHeight="1" x14ac:dyDescent="0.25">
      <c r="A12" s="85"/>
      <c r="B12" s="85"/>
      <c r="C12" s="85"/>
      <c r="D12" s="85"/>
      <c r="E12" s="85"/>
      <c r="F12" s="85"/>
    </row>
    <row r="13" spans="1:6" ht="30" customHeight="1" x14ac:dyDescent="0.25">
      <c r="A13" s="86"/>
      <c r="B13" s="86"/>
      <c r="C13" s="86"/>
      <c r="D13" s="86"/>
      <c r="E13" s="86"/>
      <c r="F13" s="86"/>
    </row>
    <row r="14" spans="1:6" ht="30" customHeight="1" x14ac:dyDescent="0.25">
      <c r="A14" s="85"/>
      <c r="B14" s="85"/>
      <c r="C14" s="85"/>
      <c r="D14" s="85"/>
      <c r="E14" s="85"/>
      <c r="F14" s="85"/>
    </row>
    <row r="15" spans="1:6" ht="30" customHeight="1" x14ac:dyDescent="0.25">
      <c r="A15" s="86"/>
      <c r="B15" s="86"/>
      <c r="C15" s="86"/>
      <c r="D15" s="86"/>
      <c r="E15" s="86"/>
      <c r="F15" s="86"/>
    </row>
    <row r="16" spans="1:6" ht="30" customHeight="1" x14ac:dyDescent="0.25">
      <c r="A16" s="85"/>
      <c r="B16" s="85"/>
      <c r="C16" s="85"/>
      <c r="D16" s="85"/>
      <c r="E16" s="85"/>
      <c r="F16" s="85"/>
    </row>
    <row r="17" spans="1:6" ht="30" customHeight="1" x14ac:dyDescent="0.25">
      <c r="A17" s="86"/>
      <c r="B17" s="86"/>
      <c r="C17" s="86"/>
      <c r="D17" s="86"/>
      <c r="E17" s="86"/>
      <c r="F17" s="86"/>
    </row>
    <row r="18" spans="1:6" ht="30" customHeight="1" x14ac:dyDescent="0.25">
      <c r="A18" s="85"/>
      <c r="B18" s="85"/>
      <c r="C18" s="85"/>
      <c r="D18" s="85"/>
      <c r="E18" s="85"/>
      <c r="F18" s="85"/>
    </row>
    <row r="19" spans="1:6" ht="30" customHeight="1" x14ac:dyDescent="0.25">
      <c r="A19" s="86"/>
      <c r="B19" s="86"/>
      <c r="C19" s="86"/>
      <c r="D19" s="86"/>
      <c r="E19" s="86"/>
      <c r="F19" s="86"/>
    </row>
    <row r="20" spans="1:6" ht="30" customHeight="1" x14ac:dyDescent="0.25">
      <c r="A20" s="85"/>
      <c r="B20" s="85"/>
      <c r="C20" s="85"/>
      <c r="D20" s="85"/>
      <c r="E20" s="85"/>
      <c r="F20" s="85"/>
    </row>
    <row r="21" spans="1:6" ht="30" customHeight="1" x14ac:dyDescent="0.25">
      <c r="A21" s="86"/>
      <c r="B21" s="86"/>
      <c r="C21" s="86"/>
      <c r="D21" s="86"/>
      <c r="E21" s="86"/>
      <c r="F21" s="86"/>
    </row>
    <row r="22" spans="1:6" ht="30" customHeight="1" x14ac:dyDescent="0.25">
      <c r="A22" s="85"/>
      <c r="B22" s="85"/>
      <c r="C22" s="85"/>
      <c r="D22" s="85"/>
      <c r="E22" s="85"/>
      <c r="F22" s="85"/>
    </row>
    <row r="23" spans="1:6" ht="30" customHeight="1" x14ac:dyDescent="0.25">
      <c r="A23" s="86"/>
      <c r="B23" s="86"/>
      <c r="C23" s="86"/>
      <c r="D23" s="86"/>
      <c r="E23" s="86"/>
      <c r="F23" s="86"/>
    </row>
    <row r="24" spans="1:6" ht="30" customHeight="1" x14ac:dyDescent="0.25">
      <c r="A24" s="85"/>
      <c r="B24" s="85"/>
      <c r="C24" s="85"/>
      <c r="D24" s="85"/>
      <c r="E24" s="85"/>
      <c r="F24" s="85"/>
    </row>
    <row r="25" spans="1:6" ht="30" customHeight="1" x14ac:dyDescent="0.25">
      <c r="A25" s="86"/>
      <c r="B25" s="86"/>
      <c r="C25" s="86"/>
      <c r="D25" s="86"/>
      <c r="E25" s="86"/>
      <c r="F25" s="86"/>
    </row>
    <row r="26" spans="1:6" ht="30" customHeight="1" x14ac:dyDescent="0.25">
      <c r="A26" s="85"/>
      <c r="B26" s="85"/>
      <c r="C26" s="85"/>
      <c r="D26" s="85"/>
      <c r="E26" s="85"/>
      <c r="F26" s="85"/>
    </row>
    <row r="27" spans="1:6" ht="30" customHeight="1" x14ac:dyDescent="0.25">
      <c r="A27" s="86"/>
      <c r="B27" s="86"/>
      <c r="C27" s="86"/>
      <c r="D27" s="86"/>
      <c r="E27" s="86"/>
      <c r="F27" s="86"/>
    </row>
    <row r="28" spans="1:6" ht="30" customHeight="1" x14ac:dyDescent="0.25">
      <c r="A28" s="85"/>
      <c r="B28" s="85"/>
      <c r="C28" s="85"/>
      <c r="D28" s="85"/>
      <c r="E28" s="85"/>
      <c r="F28" s="85"/>
    </row>
    <row r="29" spans="1:6" ht="30" customHeight="1" x14ac:dyDescent="0.25">
      <c r="A29" s="86"/>
      <c r="B29" s="86"/>
      <c r="C29" s="86"/>
      <c r="D29" s="86"/>
      <c r="E29" s="86"/>
      <c r="F29" s="86"/>
    </row>
    <row r="30" spans="1:6" ht="30" customHeight="1" x14ac:dyDescent="0.25">
      <c r="A30" s="85"/>
      <c r="B30" s="85"/>
      <c r="C30" s="85"/>
      <c r="D30" s="85"/>
      <c r="E30" s="85"/>
      <c r="F30" s="85"/>
    </row>
    <row r="31" spans="1:6" ht="30" customHeight="1" x14ac:dyDescent="0.25">
      <c r="A31" s="86"/>
      <c r="B31" s="86"/>
      <c r="C31" s="86"/>
      <c r="D31" s="86"/>
      <c r="E31" s="86"/>
      <c r="F31" s="86"/>
    </row>
    <row r="32" spans="1:6" ht="30" customHeight="1" x14ac:dyDescent="0.25">
      <c r="A32" s="85"/>
      <c r="B32" s="85"/>
      <c r="C32" s="85"/>
      <c r="D32" s="85"/>
      <c r="E32" s="85"/>
      <c r="F32" s="85"/>
    </row>
    <row r="33" spans="1:6" ht="30" customHeight="1" x14ac:dyDescent="0.25">
      <c r="A33" s="86"/>
      <c r="B33" s="86"/>
      <c r="C33" s="86"/>
      <c r="D33" s="86"/>
      <c r="E33" s="86"/>
      <c r="F33" s="86"/>
    </row>
    <row r="34" spans="1:6" ht="30" customHeight="1" x14ac:dyDescent="0.25">
      <c r="A34" s="85"/>
      <c r="B34" s="85"/>
      <c r="C34" s="85"/>
      <c r="D34" s="85"/>
      <c r="E34" s="85"/>
      <c r="F34" s="85"/>
    </row>
    <row r="35" spans="1:6" ht="30" customHeight="1" x14ac:dyDescent="0.25">
      <c r="A35" s="86"/>
      <c r="B35" s="86"/>
      <c r="C35" s="86"/>
      <c r="D35" s="86"/>
      <c r="E35" s="86"/>
      <c r="F35" s="86"/>
    </row>
    <row r="36" spans="1:6" ht="30" customHeight="1" x14ac:dyDescent="0.25">
      <c r="A36" s="85"/>
      <c r="B36" s="85"/>
      <c r="C36" s="85"/>
      <c r="D36" s="85"/>
      <c r="E36" s="85"/>
      <c r="F36" s="85"/>
    </row>
    <row r="37" spans="1:6" ht="30" customHeight="1" x14ac:dyDescent="0.25">
      <c r="A37" s="86"/>
      <c r="B37" s="86"/>
      <c r="C37" s="86"/>
      <c r="D37" s="86"/>
      <c r="E37" s="86"/>
      <c r="F37" s="86"/>
    </row>
    <row r="38" spans="1:6" ht="30" customHeight="1" x14ac:dyDescent="0.25">
      <c r="A38" s="85"/>
      <c r="B38" s="85"/>
      <c r="C38" s="85"/>
      <c r="D38" s="85"/>
      <c r="E38" s="85"/>
      <c r="F38" s="85"/>
    </row>
    <row r="39" spans="1:6" ht="30" customHeight="1" x14ac:dyDescent="0.25">
      <c r="A39" s="86"/>
      <c r="B39" s="86"/>
      <c r="C39" s="86"/>
      <c r="D39" s="86"/>
      <c r="E39" s="86"/>
      <c r="F39" s="86"/>
    </row>
    <row r="40" spans="1:6" ht="30" customHeight="1" x14ac:dyDescent="0.25">
      <c r="A40" s="85"/>
      <c r="B40" s="85"/>
      <c r="C40" s="85"/>
      <c r="D40" s="85"/>
      <c r="E40" s="85"/>
      <c r="F40" s="85"/>
    </row>
    <row r="41" spans="1:6" ht="30" customHeight="1" x14ac:dyDescent="0.25">
      <c r="A41" s="86"/>
      <c r="B41" s="86"/>
      <c r="C41" s="86"/>
      <c r="D41" s="86"/>
      <c r="E41" s="86"/>
      <c r="F41" s="86"/>
    </row>
    <row r="42" spans="1:6" ht="30" customHeight="1" x14ac:dyDescent="0.25">
      <c r="A42" s="85"/>
      <c r="B42" s="85"/>
      <c r="C42" s="85"/>
      <c r="D42" s="85"/>
      <c r="E42" s="85"/>
      <c r="F42" s="85"/>
    </row>
    <row r="43" spans="1:6" ht="30" customHeight="1" x14ac:dyDescent="0.25">
      <c r="A43" s="86"/>
      <c r="B43" s="86"/>
      <c r="C43" s="86"/>
      <c r="D43" s="86"/>
      <c r="E43" s="86"/>
      <c r="F43" s="86"/>
    </row>
    <row r="44" spans="1:6" ht="30" customHeight="1" x14ac:dyDescent="0.25">
      <c r="A44" s="85"/>
      <c r="B44" s="85"/>
      <c r="C44" s="85"/>
      <c r="D44" s="85"/>
      <c r="E44" s="85"/>
      <c r="F44" s="85"/>
    </row>
    <row r="45" spans="1:6" ht="30" customHeight="1" x14ac:dyDescent="0.25">
      <c r="A45" s="86"/>
      <c r="B45" s="86"/>
      <c r="C45" s="86"/>
      <c r="D45" s="86"/>
      <c r="E45" s="86"/>
      <c r="F45" s="86"/>
    </row>
    <row r="46" spans="1:6" ht="30" customHeight="1" x14ac:dyDescent="0.25">
      <c r="A46" s="85"/>
      <c r="B46" s="85"/>
      <c r="C46" s="85"/>
      <c r="D46" s="85"/>
      <c r="E46" s="85"/>
      <c r="F46" s="85"/>
    </row>
    <row r="47" spans="1:6" ht="30" customHeight="1" x14ac:dyDescent="0.25">
      <c r="A47" s="86"/>
      <c r="B47" s="86"/>
      <c r="C47" s="86"/>
      <c r="D47" s="86"/>
      <c r="E47" s="86"/>
      <c r="F47" s="86"/>
    </row>
    <row r="48" spans="1:6" ht="30" customHeight="1" x14ac:dyDescent="0.25">
      <c r="A48" s="85"/>
      <c r="B48" s="85"/>
      <c r="C48" s="85"/>
      <c r="D48" s="85"/>
      <c r="E48" s="85"/>
      <c r="F48" s="85"/>
    </row>
    <row r="49" spans="1:6" ht="30" customHeight="1" x14ac:dyDescent="0.25">
      <c r="A49" s="86"/>
      <c r="B49" s="86"/>
      <c r="C49" s="86"/>
      <c r="D49" s="86"/>
      <c r="E49" s="86"/>
      <c r="F49" s="86"/>
    </row>
    <row r="50" spans="1:6" ht="30" customHeight="1" x14ac:dyDescent="0.25">
      <c r="A50" s="85"/>
      <c r="B50" s="85"/>
      <c r="C50" s="85"/>
      <c r="D50" s="85"/>
      <c r="E50" s="85"/>
      <c r="F50" s="85"/>
    </row>
    <row r="51" spans="1:6" ht="30" customHeight="1" x14ac:dyDescent="0.25">
      <c r="A51" s="86"/>
      <c r="B51" s="86"/>
      <c r="C51" s="86"/>
      <c r="D51" s="86"/>
      <c r="E51" s="86"/>
      <c r="F51" s="86"/>
    </row>
    <row r="52" spans="1:6" ht="30" customHeight="1" x14ac:dyDescent="0.25">
      <c r="A52" s="85"/>
      <c r="B52" s="85"/>
      <c r="C52" s="85"/>
      <c r="D52" s="85"/>
      <c r="E52" s="85"/>
      <c r="F52" s="85"/>
    </row>
  </sheetData>
  <mergeCells count="1">
    <mergeCell ref="A1:F1"/>
  </mergeCells>
  <dataValidations count="1">
    <dataValidation type="list" allowBlank="1" sqref="F3 F4 F5 F6 F7 F8 F9 F10 F11 F12 F13 F14 F15 F16 F17 F18 F19 F20 F21 F22 F23 F24 F25 F26 F27 F28 F29 F30 F31 F32 F33 F34 F35 F36 F37 F38 F39 F40 F41 F42 F43 F44 F45 F46 F47 F48 F49 F50 F51 F52" xr:uid="{00000000-0002-0000-0A00-000000000000}">
      <formula1>"Yes — Action Required,Yes — Document,No Follow-Up Needed"</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Dashboard</vt:lpstr>
      <vt:lpstr>Pre-Review Prep</vt:lpstr>
      <vt:lpstr>Std I</vt:lpstr>
      <vt:lpstr>Std II</vt:lpstr>
      <vt:lpstr>Std III</vt:lpstr>
      <vt:lpstr>Std IV</vt:lpstr>
      <vt:lpstr>Std V</vt:lpstr>
      <vt:lpstr>Std VI</vt:lpstr>
      <vt:lpstr>Std VII</vt:lpstr>
      <vt:lpstr>Exhibits Index</vt:lpstr>
      <vt:lpstr>Evaluator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Valdez</cp:lastModifiedBy>
  <dcterms:created xsi:type="dcterms:W3CDTF">2026-05-24T21:15:29Z</dcterms:created>
  <dcterms:modified xsi:type="dcterms:W3CDTF">2026-05-25T17:09:27Z</dcterms:modified>
</cp:coreProperties>
</file>